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9.xml" ContentType="application/vnd.openxmlformats-officedocument.spreadsheetml.comments+xml"/>
  <Override PartName="/xl/drawings/drawing7.xml" ContentType="application/vnd.openxmlformats-officedocument.drawing+xml"/>
  <Override PartName="/xl/ctrlProps/ctrlProp32.xml" ContentType="application/vnd.ms-excel.controlproperties+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ctrlProps/ctrlProp35.xml" ContentType="application/vnd.ms-excel.controlpropertie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10.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3.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8.xml" ContentType="application/vnd.openxmlformats-officedocument.spreadsheetml.comments+xml"/>
  <Override PartName="/xl/drawings/drawing14.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5.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19.xml" ContentType="application/vnd.openxmlformats-officedocument.spreadsheetml.comments+xml"/>
  <Override PartName="/xl/drawings/drawing16.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0.xml" ContentType="application/vnd.openxmlformats-officedocument.spreadsheetml.comments+xml"/>
  <Override PartName="/xl/drawings/drawing17.xml" ContentType="application/vnd.openxmlformats-officedocument.drawing+xml"/>
  <Override PartName="/xl/ctrlProps/ctrlProp89.xml" ContentType="application/vnd.ms-excel.controlproperties+xml"/>
  <Override PartName="/xl/ctrlProps/ctrlProp9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mc:AlternateContent xmlns:mc="http://schemas.openxmlformats.org/markup-compatibility/2006">
    <mc:Choice Requires="x15">
      <x15ac:absPath xmlns:x15ac="http://schemas.microsoft.com/office/spreadsheetml/2010/11/ac" url="C:\Users\z2301-02\Desktop\"/>
    </mc:Choice>
  </mc:AlternateContent>
  <xr:revisionPtr revIDLastSave="0" documentId="13_ncr:1_{AE71867B-1FD2-4278-9FC0-A36EA7241C9A}" xr6:coauthVersionLast="47" xr6:coauthVersionMax="47" xr10:uidLastSave="{00000000-0000-0000-0000-000000000000}"/>
  <bookViews>
    <workbookView xWindow="-120" yWindow="-120" windowWidth="20730" windowHeight="11160" tabRatio="853" firstSheet="16" activeTab="16" xr2:uid="{0600B100-D5A7-445D-AEEF-6C805D94905F}"/>
  </bookViews>
  <sheets>
    <sheet name="目次" sheetId="21" state="hidden" r:id="rId1"/>
    <sheet name="①-1入会申込書（全日・保証）" sheetId="1" state="hidden" r:id="rId2"/>
    <sheet name="①-2入会申込書（ＴＲＡ）" sheetId="14" state="hidden" r:id="rId3"/>
    <sheet name="①-3入会申込書（日政連）" sheetId="24" state="hidden" r:id="rId4"/>
    <sheet name="②確約書" sheetId="12" state="hidden" r:id="rId5"/>
    <sheet name="③連帯保証人届出書（法人の場合のみ提出）" sheetId="13" state="hidden" r:id="rId6"/>
    <sheet name="④登録申請書" sheetId="23" state="hidden" r:id="rId7"/>
    <sheet name="⑤分担金納付書" sheetId="15" state="hidden" r:id="rId8"/>
    <sheet name="⑥-1個人情報（全日）" sheetId="16" state="hidden" r:id="rId9"/>
    <sheet name="⑥-2個人情報（保証）" sheetId="17" state="hidden" r:id="rId10"/>
    <sheet name="⑦取引士個票" sheetId="19" state="hidden" r:id="rId11"/>
    <sheet name="⑧代表者届" sheetId="11" state="hidden" r:id="rId12"/>
    <sheet name="⑨専任宅地建物取引士届" sheetId="6" state="hidden" r:id="rId13"/>
    <sheet name="入会申込書（従）" sheetId="2" state="hidden" r:id="rId14"/>
    <sheet name="分担金納付書（従）" sheetId="22" state="hidden" r:id="rId15"/>
    <sheet name="入会申込書（ＴＲＡ・従）" sheetId="20" state="hidden" r:id="rId16"/>
    <sheet name="01.入会申込書（従たる事務所）" sheetId="28" r:id="rId17"/>
    <sheet name="02.弁済業務保証金分担金納付書" sheetId="29" r:id="rId18"/>
    <sheet name="03.個人情報（全日）" sheetId="30" r:id="rId19"/>
    <sheet name="04.個人情報（保証）" sheetId="31" r:id="rId20"/>
    <sheet name="05.レインズ・ラビーネット申込書" sheetId="32" r:id="rId21"/>
    <sheet name="06.TRA入会申込書（従たる事務所）" sheetId="33" r:id="rId22"/>
    <sheet name="07.免許換・転入出届" sheetId="34" r:id="rId23"/>
    <sheet name="08.確約書" sheetId="36" r:id="rId24"/>
    <sheet name="09.連帯保証人届出書" sheetId="43" r:id="rId25"/>
    <sheet name="誓約事項（お読み下さい）" sheetId="41" r:id="rId26"/>
    <sheet name="10.誓約書" sheetId="42" r:id="rId27"/>
    <sheet name="11.専任取引士略歴書" sheetId="38" r:id="rId28"/>
    <sheet name="12.事務所写真" sheetId="39" r:id="rId29"/>
    <sheet name="13.業者票申込書（必要な場合のみ）" sheetId="40" r:id="rId30"/>
    <sheet name="base" sheetId="25" state="hidden" r:id="rId31"/>
    <sheet name="daisei" sheetId="26" state="hidden" r:id="rId32"/>
    <sheet name="sentori" sheetId="27" state="hidden" r:id="rId33"/>
    <sheet name="入会申込書（特例事業者）" sheetId="10" state="hidden" r:id="rId34"/>
    <sheet name="変更届" sheetId="4" state="hidden" r:id="rId35"/>
    <sheet name="専任宅地建物取引士変更届" sheetId="5" state="hidden" r:id="rId36"/>
    <sheet name="免許換・転入出届" sheetId="7" state="hidden" r:id="rId37"/>
    <sheet name="退会届" sheetId="3" state="hidden" r:id="rId38"/>
    <sheet name="廃止届" sheetId="8" state="hidden" r:id="rId39"/>
  </sheets>
  <externalReferences>
    <externalReference r:id="rId40"/>
  </externalReferences>
  <definedNames>
    <definedName name="app_license_type" localSheetId="24">[1]base!$C$3</definedName>
    <definedName name="app_license_type">base!$C$3</definedName>
    <definedName name="daisei" localSheetId="24">[1]daisei!$A$3:$S$102</definedName>
    <definedName name="daisei">daisei!$A$3:$S$102</definedName>
    <definedName name="email1" localSheetId="24">[1]base!$G$12</definedName>
    <definedName name="email1">base!$G$12</definedName>
    <definedName name="email2" localSheetId="24">[1]base!$G$13</definedName>
    <definedName name="email2">base!$G$13</definedName>
    <definedName name="honten_bnt" localSheetId="24">[1]base!$O$14</definedName>
    <definedName name="honten_bnt">base!$O$14</definedName>
    <definedName name="honten_cs" localSheetId="24">[1]base!$O$13</definedName>
    <definedName name="honten_cs">base!$O$13</definedName>
    <definedName name="honten_skg" localSheetId="24">[1]base!$O$12</definedName>
    <definedName name="honten_skg">base!$O$12</definedName>
    <definedName name="honten_tat" localSheetId="24">[1]base!$O$15</definedName>
    <definedName name="honten_tat">base!$O$15</definedName>
    <definedName name="honten_tdfk" localSheetId="24">[1]base!$O$11</definedName>
    <definedName name="honten_tdfk">base!$O$11</definedName>
    <definedName name="honten_tel" localSheetId="24">[1]base!$O$16</definedName>
    <definedName name="honten_tel">base!$O$16</definedName>
    <definedName name="honten_zip" localSheetId="24">[1]base!$O$10</definedName>
    <definedName name="honten_zip">base!$O$10</definedName>
    <definedName name="input_date" localSheetId="24">[1]base!$C$5</definedName>
    <definedName name="input_date">base!$C$5</definedName>
    <definedName name="license_count" localSheetId="24">[1]base!$O$5</definedName>
    <definedName name="license_count">base!$O$5</definedName>
    <definedName name="license_date" localSheetId="24">[1]base!$O$7</definedName>
    <definedName name="license_date">base!$O$7</definedName>
    <definedName name="license_from" localSheetId="24">[1]base!$O$8</definedName>
    <definedName name="license_from">base!$O$8</definedName>
    <definedName name="license_nm" localSheetId="24">[1]base!$O$4</definedName>
    <definedName name="license_nm">base!$O$4</definedName>
    <definedName name="license_no" localSheetId="24">[1]base!$O$6</definedName>
    <definedName name="license_no">base!$O$6</definedName>
    <definedName name="license_to" localSheetId="24">[1]base!$O$9</definedName>
    <definedName name="license_to">base!$O$9</definedName>
    <definedName name="new_license_count" localSheetId="24">[1]base!$K$3</definedName>
    <definedName name="new_license_count">base!$K$3</definedName>
    <definedName name="new_license_date" localSheetId="24">[1]base!$K$5</definedName>
    <definedName name="new_license_date">base!$K$5</definedName>
    <definedName name="new_license_from" localSheetId="24">[1]base!$K$6</definedName>
    <definedName name="new_license_from">base!$K$6</definedName>
    <definedName name="new_license_nm" localSheetId="24">[1]base!$K$2</definedName>
    <definedName name="new_license_nm">base!$K$2</definedName>
    <definedName name="new_license_no" localSheetId="24">[1]base!$K$4</definedName>
    <definedName name="new_license_no">base!$K$4</definedName>
    <definedName name="new_license_to" localSheetId="24">[1]base!$K$7</definedName>
    <definedName name="new_license_to">base!$K$7</definedName>
    <definedName name="_xlnm.Print_Area" localSheetId="16">'01.入会申込書（従たる事務所）'!$A$1:$AY$75</definedName>
    <definedName name="_xlnm.Print_Area" localSheetId="17">'02.弁済業務保証金分担金納付書'!$A$1:$AW$69</definedName>
    <definedName name="_xlnm.Print_Area" localSheetId="18">'03.個人情報（全日）'!$A$1:$J$22</definedName>
    <definedName name="_xlnm.Print_Area" localSheetId="22">'07.免許換・転入出届'!$A$1:$BA$100</definedName>
    <definedName name="_xlnm.Print_Area" localSheetId="23">'08.確約書'!$A$1:$O$55</definedName>
    <definedName name="_xlnm.Print_Area" localSheetId="24">'09.連帯保証人届出書'!$A$1:$BB$96</definedName>
    <definedName name="_xlnm.Print_Area" localSheetId="26">'10.誓約書'!$A$1:$P$35</definedName>
    <definedName name="_xlnm.Print_Area" localSheetId="27">'11.専任取引士略歴書'!$A$1:$BA$22</definedName>
    <definedName name="_xlnm.Print_Area" localSheetId="1">'①-1入会申込書（全日・保証）'!$A$1:$BA$86</definedName>
    <definedName name="_xlnm.Print_Area" localSheetId="28">'12.事務所写真'!$A$1:$I$56</definedName>
    <definedName name="_xlnm.Print_Area" localSheetId="29">'13.業者票申込書（必要な場合のみ）'!$A$1:$AC$35</definedName>
    <definedName name="_xlnm.Print_Area" localSheetId="3">'①-3入会申込書（日政連）'!$A$1:$X$55</definedName>
    <definedName name="_xlnm.Print_Area" localSheetId="4">②確約書!$A$1:$O$55</definedName>
    <definedName name="_xlnm.Print_Area" localSheetId="5">'③連帯保証人届出書（法人の場合のみ提出）'!$A$1:$BB$96</definedName>
    <definedName name="_xlnm.Print_Area" localSheetId="6">④登録申請書!$A$1:$AS$62</definedName>
    <definedName name="_xlnm.Print_Area" localSheetId="7">⑤分担金納付書!$A$1:$AW$70</definedName>
    <definedName name="_xlnm.Print_Area" localSheetId="8">'⑥-1個人情報（全日）'!$A$1:$J$22</definedName>
    <definedName name="_xlnm.Print_Area" localSheetId="11">⑧代表者届!$A$1:$BA$70</definedName>
    <definedName name="_xlnm.Print_Area" localSheetId="12">⑨専任宅地建物取引士届!$A$1:$BB$79</definedName>
    <definedName name="_xlnm.Print_Area" localSheetId="25">'誓約事項（お読み下さい）'!$A$1:$J$39</definedName>
    <definedName name="_xlnm.Print_Area" localSheetId="35">専任宅地建物取引士変更届!$A$1:$BA$77</definedName>
    <definedName name="_xlnm.Print_Area" localSheetId="37">退会届!$A$1:$AW$79</definedName>
    <definedName name="_xlnm.Print_Area" localSheetId="13">'入会申込書（従）'!$A$1:$AY$75</definedName>
    <definedName name="_xlnm.Print_Area" localSheetId="33">'入会申込書（特例事業者）'!$A$1:$BA$94</definedName>
    <definedName name="_xlnm.Print_Area" localSheetId="38">廃止届!$A$1:$BA$76</definedName>
    <definedName name="_xlnm.Print_Area" localSheetId="14">'分担金納付書（従）'!$A$1:$AW$69</definedName>
    <definedName name="_xlnm.Print_Area" localSheetId="34">変更届!$A$1:$BA$102</definedName>
    <definedName name="_xlnm.Print_Area" localSheetId="36">免許換・転入出届!$A$1:$BA$100</definedName>
    <definedName name="sentori" localSheetId="24">[1]sentori!$A$3:$V$102</definedName>
    <definedName name="sentori">sentori!$A$3:$V$102</definedName>
    <definedName name="sentori_type">base!$C$4</definedName>
    <definedName name="shogo_kn" localSheetId="24">[1]base!$O$3</definedName>
    <definedName name="shogo_kn">base!$O$3</definedName>
    <definedName name="shogo_nm" localSheetId="24">[1]base!$O$2</definedName>
    <definedName name="shogo_nm">base!$O$2</definedName>
    <definedName name="siten_kn" localSheetId="24">[1]base!$G$3</definedName>
    <definedName name="siten_kn">base!$G$3</definedName>
    <definedName name="siten_nm" localSheetId="24">[1]base!$G$2</definedName>
    <definedName name="siten_nm">base!$G$2</definedName>
    <definedName name="szt_bnt" localSheetId="24">[1]base!$G$8</definedName>
    <definedName name="szt_bnt">base!$G$8</definedName>
    <definedName name="szt_cs" localSheetId="24">[1]base!$G$7</definedName>
    <definedName name="szt_cs">base!$G$7</definedName>
    <definedName name="szt_fax" localSheetId="24">[1]base!$G$11</definedName>
    <definedName name="szt_fax">base!$G$11</definedName>
    <definedName name="szt_skg" localSheetId="24">[1]base!$G$6</definedName>
    <definedName name="szt_skg">base!$G$6</definedName>
    <definedName name="szt_tat" localSheetId="24">[1]base!$G$9</definedName>
    <definedName name="szt_tat">base!$G$9</definedName>
    <definedName name="szt_tdfk" localSheetId="24">[1]base!$G$5</definedName>
    <definedName name="szt_tdfk">base!$G$5</definedName>
    <definedName name="szt_tdfk_nm">base!$C$2</definedName>
    <definedName name="szt_tel" localSheetId="24">[1]base!$G$10</definedName>
    <definedName name="szt_tel">base!$G$10</definedName>
    <definedName name="szt_zip" localSheetId="24">[1]base!$G$4</definedName>
    <definedName name="szt_zip">base!$G$4</definedName>
    <definedName name="tou_cd">[1]base!$R$2</definedName>
    <definedName name="愛知県" localSheetId="24">#REF!</definedName>
    <definedName name="愛知県">#REF!</definedName>
    <definedName name="愛媛県" localSheetId="24">#REF!</definedName>
    <definedName name="愛媛県">#REF!</definedName>
    <definedName name="茨城県" localSheetId="24">#REF!</definedName>
    <definedName name="茨城県">#REF!</definedName>
    <definedName name="岡山県" localSheetId="24">#REF!</definedName>
    <definedName name="岡山県">#REF!</definedName>
    <definedName name="沖縄県" localSheetId="24">#REF!</definedName>
    <definedName name="沖縄県">#REF!</definedName>
    <definedName name="岩手県" localSheetId="24">#REF!</definedName>
    <definedName name="岩手県">#REF!</definedName>
    <definedName name="岐阜県" localSheetId="24">#REF!</definedName>
    <definedName name="岐阜県">#REF!</definedName>
    <definedName name="宮崎県" localSheetId="24">#REF!</definedName>
    <definedName name="宮崎県">#REF!</definedName>
    <definedName name="宮城県" localSheetId="24">#REF!</definedName>
    <definedName name="宮城県">#REF!</definedName>
    <definedName name="京都府" localSheetId="24">#REF!</definedName>
    <definedName name="京都府">#REF!</definedName>
    <definedName name="熊本県" localSheetId="24">#REF!</definedName>
    <definedName name="熊本県">#REF!</definedName>
    <definedName name="群馬県" localSheetId="24">#REF!</definedName>
    <definedName name="群馬県">#REF!</definedName>
    <definedName name="広島県" localSheetId="24">#REF!</definedName>
    <definedName name="広島県">#REF!</definedName>
    <definedName name="香川県" localSheetId="24">#REF!</definedName>
    <definedName name="香川県">#REF!</definedName>
    <definedName name="高知県" localSheetId="24">#REF!</definedName>
    <definedName name="高知県">#REF!</definedName>
    <definedName name="佐賀県" localSheetId="24">#REF!</definedName>
    <definedName name="佐賀県">#REF!</definedName>
    <definedName name="埼玉県" localSheetId="24">#REF!</definedName>
    <definedName name="埼玉県">#REF!</definedName>
    <definedName name="三重県" localSheetId="24">#REF!</definedName>
    <definedName name="三重県">#REF!</definedName>
    <definedName name="山形県" localSheetId="24">#REF!</definedName>
    <definedName name="山形県">#REF!</definedName>
    <definedName name="山口県" localSheetId="24">#REF!</definedName>
    <definedName name="山口県">#REF!</definedName>
    <definedName name="山梨県" localSheetId="24">#REF!</definedName>
    <definedName name="山梨県">#REF!</definedName>
    <definedName name="滋賀県" localSheetId="24">#REF!</definedName>
    <definedName name="滋賀県">#REF!</definedName>
    <definedName name="鹿児島県" localSheetId="24">#REF!</definedName>
    <definedName name="鹿児島県">#REF!</definedName>
    <definedName name="秋田県" localSheetId="24">#REF!</definedName>
    <definedName name="秋田県">#REF!</definedName>
    <definedName name="新潟県" localSheetId="24">#REF!</definedName>
    <definedName name="新潟県">#REF!</definedName>
    <definedName name="神奈川県" localSheetId="24">#REF!</definedName>
    <definedName name="神奈川県">#REF!</definedName>
    <definedName name="青森県" localSheetId="24">#REF!</definedName>
    <definedName name="青森県">#REF!</definedName>
    <definedName name="静岡県" localSheetId="24">#REF!</definedName>
    <definedName name="静岡県">#REF!</definedName>
    <definedName name="石川県" localSheetId="24">#REF!</definedName>
    <definedName name="石川県">#REF!</definedName>
    <definedName name="千葉県" localSheetId="24">#REF!</definedName>
    <definedName name="千葉県">#REF!</definedName>
    <definedName name="大阪府" localSheetId="24">#REF!</definedName>
    <definedName name="大阪府">#REF!</definedName>
    <definedName name="大分県" localSheetId="24">#REF!</definedName>
    <definedName name="大分県">#REF!</definedName>
    <definedName name="長崎県" localSheetId="24">#REF!</definedName>
    <definedName name="長崎県">#REF!</definedName>
    <definedName name="長野県" localSheetId="24">#REF!</definedName>
    <definedName name="長野県">#REF!</definedName>
    <definedName name="鳥取県" localSheetId="24">#REF!</definedName>
    <definedName name="鳥取県">#REF!</definedName>
    <definedName name="島根県" localSheetId="24">#REF!</definedName>
    <definedName name="島根県">#REF!</definedName>
    <definedName name="東京都" localSheetId="24">#REF!</definedName>
    <definedName name="東京都">#REF!</definedName>
    <definedName name="徳島県" localSheetId="24">#REF!</definedName>
    <definedName name="徳島県">#REF!</definedName>
    <definedName name="栃木県" localSheetId="24">#REF!</definedName>
    <definedName name="栃木県">#REF!</definedName>
    <definedName name="奈良県" localSheetId="24">#REF!</definedName>
    <definedName name="奈良県">#REF!</definedName>
    <definedName name="富山県" localSheetId="24">#REF!</definedName>
    <definedName name="富山県">#REF!</definedName>
    <definedName name="福井県" localSheetId="24">#REF!</definedName>
    <definedName name="福井県">#REF!</definedName>
    <definedName name="福岡県" localSheetId="24">#REF!</definedName>
    <definedName name="福岡県">#REF!</definedName>
    <definedName name="福島県" localSheetId="24">#REF!</definedName>
    <definedName name="福島県">#REF!</definedName>
    <definedName name="兵庫県" localSheetId="24">#REF!</definedName>
    <definedName name="兵庫県">#REF!</definedName>
    <definedName name="北海道" localSheetId="24">#REF!</definedName>
    <definedName name="北海道">#REF!</definedName>
    <definedName name="和歌山県" localSheetId="24">#REF!</definedName>
    <definedName name="和歌山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43" l="1"/>
  <c r="G18" i="43"/>
  <c r="I15" i="43"/>
  <c r="F15" i="43"/>
  <c r="AM57" i="43" l="1"/>
  <c r="AL30" i="43"/>
  <c r="AI30" i="43"/>
  <c r="AF30" i="43"/>
  <c r="G36" i="43"/>
  <c r="G30" i="43"/>
  <c r="G26" i="43"/>
  <c r="K24" i="43"/>
  <c r="H24" i="43"/>
  <c r="Q18" i="43"/>
  <c r="C15" i="43" l="1"/>
  <c r="AD30" i="43"/>
  <c r="K7" i="40"/>
  <c r="L50" i="28"/>
  <c r="L52" i="28"/>
  <c r="N55" i="28"/>
  <c r="R55" i="28"/>
  <c r="M34" i="36"/>
  <c r="K34" i="36"/>
  <c r="I34" i="36"/>
  <c r="N21" i="40"/>
  <c r="I12" i="40"/>
  <c r="I9" i="40"/>
  <c r="J24" i="42"/>
  <c r="U14" i="40"/>
  <c r="Q14" i="40"/>
  <c r="L14" i="40"/>
  <c r="I11" i="40"/>
  <c r="S8" i="40"/>
  <c r="S7" i="40"/>
  <c r="O8" i="40"/>
  <c r="O7" i="40"/>
  <c r="K8" i="40"/>
  <c r="I8" i="40"/>
  <c r="I7" i="40"/>
  <c r="R6" i="40"/>
  <c r="O6" i="40"/>
  <c r="I6" i="40"/>
  <c r="Y20" i="38"/>
  <c r="AD7" i="38"/>
  <c r="P7" i="38"/>
  <c r="AK6" i="38"/>
  <c r="AH6" i="38"/>
  <c r="AE6" i="38"/>
  <c r="AC6" i="38"/>
  <c r="C6" i="38"/>
  <c r="AK5" i="38"/>
  <c r="AG5" i="38"/>
  <c r="AB5" i="38"/>
  <c r="C4" i="38"/>
  <c r="J22" i="42"/>
  <c r="J19" i="40"/>
  <c r="F20" i="38"/>
  <c r="C20" i="30"/>
  <c r="L49" i="28"/>
  <c r="E20" i="30"/>
  <c r="A16" i="34"/>
  <c r="M16" i="34"/>
  <c r="AY26" i="34" s="1"/>
  <c r="O20" i="34" l="1"/>
  <c r="U20" i="34"/>
  <c r="G20" i="31"/>
  <c r="G20" i="30"/>
  <c r="E20" i="31"/>
  <c r="C20" i="31"/>
  <c r="AT16" i="34"/>
  <c r="AQ13" i="34"/>
  <c r="AW13" i="34"/>
  <c r="AP16" i="34"/>
  <c r="AX16" i="34"/>
  <c r="E13" i="34"/>
  <c r="Y13" i="34"/>
  <c r="AM13" i="34"/>
  <c r="AE26" i="34"/>
  <c r="AD20" i="34"/>
  <c r="AH24" i="34"/>
  <c r="AN24" i="34"/>
  <c r="AU24" i="34"/>
  <c r="AG26" i="34"/>
  <c r="AJ26" i="34"/>
  <c r="AM26" i="34"/>
  <c r="P24" i="34"/>
  <c r="AD24" i="34"/>
  <c r="W24" i="34"/>
  <c r="I26" i="34"/>
  <c r="O26" i="34"/>
  <c r="X26" i="34"/>
  <c r="AA26" i="34"/>
  <c r="F20" i="34"/>
  <c r="AM20" i="34"/>
  <c r="AS26" i="34"/>
  <c r="L26" i="34"/>
  <c r="U26" i="34"/>
  <c r="AS20" i="34"/>
  <c r="AV26" i="34"/>
  <c r="J24" i="34"/>
  <c r="AF35" i="33" l="1"/>
  <c r="J33" i="33"/>
  <c r="S59" i="33"/>
  <c r="P59" i="33"/>
  <c r="AJ51" i="33"/>
  <c r="AR49" i="33"/>
  <c r="AN49" i="33"/>
  <c r="AJ49" i="33"/>
  <c r="K38" i="33"/>
  <c r="M14" i="32"/>
  <c r="J14" i="32"/>
  <c r="W5" i="32"/>
  <c r="R16" i="29"/>
  <c r="AA14" i="29"/>
  <c r="O54" i="33"/>
  <c r="K54" i="33"/>
  <c r="L56" i="28"/>
  <c r="J55" i="33" s="1"/>
  <c r="AX50" i="28"/>
  <c r="AQ53" i="28"/>
  <c r="AD54" i="33" s="1"/>
  <c r="AK53" i="28"/>
  <c r="Z54" i="33" s="1"/>
  <c r="AE53" i="28"/>
  <c r="V54" i="33" s="1"/>
  <c r="AR50" i="28"/>
  <c r="AN50" i="28"/>
  <c r="AH50" i="28"/>
  <c r="AD50" i="28"/>
  <c r="AG54" i="33"/>
  <c r="AR51" i="33"/>
  <c r="AN51" i="33"/>
  <c r="Q20" i="32"/>
  <c r="A20" i="32"/>
  <c r="V22" i="29"/>
  <c r="R22" i="29"/>
  <c r="Q23" i="29"/>
  <c r="J43" i="33"/>
  <c r="J44" i="33"/>
  <c r="T11" i="32"/>
  <c r="AR39" i="33"/>
  <c r="O38" i="33"/>
  <c r="J28" i="33"/>
  <c r="AF59" i="33"/>
  <c r="AQ59" i="33"/>
  <c r="AI59" i="33"/>
  <c r="AI12" i="29"/>
  <c r="AB12" i="29"/>
  <c r="AM59" i="33"/>
  <c r="AI25" i="33"/>
  <c r="AT8" i="29"/>
  <c r="AM25" i="33"/>
  <c r="J34" i="33" l="1"/>
  <c r="Q20" i="29"/>
  <c r="J22" i="31"/>
  <c r="E46" i="36"/>
  <c r="J22" i="30"/>
  <c r="E43" i="36"/>
  <c r="T14" i="29"/>
  <c r="A14" i="32"/>
  <c r="J39" i="33"/>
  <c r="E40" i="36"/>
  <c r="J20" i="30"/>
  <c r="V16" i="29"/>
  <c r="AI14" i="29"/>
  <c r="J29" i="33"/>
  <c r="Q12" i="29"/>
  <c r="J21" i="30"/>
  <c r="J59" i="33"/>
  <c r="A11" i="32"/>
  <c r="Q14" i="29"/>
  <c r="AE5" i="32"/>
  <c r="AQ25" i="33"/>
  <c r="K48" i="33"/>
  <c r="O48" i="33"/>
  <c r="J49" i="33"/>
  <c r="AO8" i="29"/>
  <c r="Q18" i="29"/>
  <c r="J21" i="31"/>
  <c r="E16" i="32"/>
  <c r="AJ39" i="33"/>
  <c r="AK8" i="29"/>
  <c r="Q17" i="29"/>
  <c r="J20" i="31"/>
  <c r="A17" i="32"/>
  <c r="AN39" i="33"/>
  <c r="Y5" i="32"/>
  <c r="AB5" i="32"/>
  <c r="U38" i="29" l="1"/>
  <c r="K38" i="29"/>
  <c r="AE36" i="29"/>
  <c r="AE38" i="29" s="1"/>
  <c r="Z36" i="29"/>
  <c r="Z38" i="29" s="1"/>
  <c r="P36" i="29"/>
  <c r="P38" i="29" s="1"/>
  <c r="U55" i="29"/>
  <c r="AJ36" i="29" l="1"/>
  <c r="AJ38" i="29" s="1"/>
  <c r="AY74" i="6" l="1"/>
  <c r="AU74" i="6"/>
  <c r="AQ74" i="6"/>
  <c r="AN74" i="6"/>
  <c r="Y74" i="6"/>
  <c r="O74" i="6"/>
  <c r="N71" i="6"/>
  <c r="U70" i="6"/>
  <c r="P70" i="6"/>
  <c r="AT68" i="6"/>
  <c r="AN68" i="6"/>
  <c r="AH68" i="6"/>
  <c r="N67" i="6"/>
  <c r="BA65" i="6"/>
  <c r="AU65" i="6"/>
  <c r="AQ65" i="6"/>
  <c r="AK65" i="6"/>
  <c r="AG65" i="6"/>
  <c r="N65" i="6"/>
  <c r="AY63" i="6"/>
  <c r="AU63" i="6"/>
  <c r="AQ63" i="6"/>
  <c r="AN63" i="6"/>
  <c r="Y63" i="6"/>
  <c r="O63" i="6"/>
  <c r="N60" i="6"/>
  <c r="U59" i="6"/>
  <c r="P59" i="6"/>
  <c r="AT57" i="6"/>
  <c r="AN57" i="6"/>
  <c r="AH57" i="6"/>
  <c r="N56" i="6"/>
  <c r="BA54" i="6"/>
  <c r="AU54" i="6"/>
  <c r="AQ54" i="6"/>
  <c r="AK54" i="6"/>
  <c r="AG54" i="6"/>
  <c r="N54" i="6"/>
  <c r="AY52" i="6"/>
  <c r="AU52" i="6"/>
  <c r="AQ52" i="6"/>
  <c r="AN52" i="6"/>
  <c r="Y52" i="6"/>
  <c r="O52" i="6"/>
  <c r="N49" i="6"/>
  <c r="U48" i="6"/>
  <c r="P48" i="6"/>
  <c r="AT46" i="6"/>
  <c r="AN46" i="6"/>
  <c r="AH46" i="6"/>
  <c r="N45" i="6"/>
  <c r="BA43" i="6"/>
  <c r="AU43" i="6"/>
  <c r="AQ43" i="6"/>
  <c r="AK43" i="6"/>
  <c r="AG43" i="6"/>
  <c r="N43" i="6"/>
  <c r="AY41" i="6"/>
  <c r="AU41" i="6"/>
  <c r="AQ41" i="6"/>
  <c r="AN41" i="6"/>
  <c r="Y41" i="6"/>
  <c r="O41" i="6"/>
  <c r="N38" i="6"/>
  <c r="U37" i="6"/>
  <c r="P37" i="6"/>
  <c r="AT35" i="6"/>
  <c r="AN35" i="6"/>
  <c r="AH35" i="6"/>
  <c r="N34" i="6"/>
  <c r="BA32" i="6"/>
  <c r="AU32" i="6"/>
  <c r="AQ32" i="6"/>
  <c r="AK32" i="6"/>
  <c r="AG32" i="6"/>
  <c r="N32" i="6"/>
  <c r="AY30" i="6"/>
  <c r="AX76" i="1"/>
  <c r="AU30" i="6"/>
  <c r="AT76" i="1"/>
  <c r="AQ30" i="6"/>
  <c r="AP76" i="1"/>
  <c r="AN30" i="6"/>
  <c r="AM76" i="1"/>
  <c r="Y30" i="6"/>
  <c r="X76" i="1"/>
  <c r="O30" i="6"/>
  <c r="N76" i="1"/>
  <c r="N27" i="6"/>
  <c r="M74" i="1"/>
  <c r="P26" i="6"/>
  <c r="U26" i="6"/>
  <c r="S73" i="1"/>
  <c r="O73" i="1"/>
  <c r="AT24" i="6"/>
  <c r="AN24" i="6"/>
  <c r="AM71" i="1"/>
  <c r="AH24" i="6"/>
  <c r="AG71" i="1"/>
  <c r="BA21" i="6"/>
  <c r="AY68" i="1"/>
  <c r="AU21" i="6"/>
  <c r="AT68" i="1"/>
  <c r="AQ21" i="6"/>
  <c r="AP68" i="1"/>
  <c r="AK21" i="6"/>
  <c r="AJ68" i="1"/>
  <c r="AG21" i="6"/>
  <c r="AF68" i="1"/>
  <c r="N23" i="6"/>
  <c r="N21" i="6"/>
  <c r="M68" i="1"/>
  <c r="U39" i="11"/>
  <c r="M39" i="11"/>
  <c r="AJ39" i="11"/>
  <c r="AB39" i="11"/>
  <c r="AQ39" i="11"/>
  <c r="AJ50" i="1"/>
  <c r="M42" i="11"/>
  <c r="M52" i="1"/>
  <c r="T41" i="11"/>
  <c r="O41" i="11"/>
  <c r="S65" i="1"/>
  <c r="O65" i="1"/>
  <c r="AS36" i="11"/>
  <c r="AS63" i="1"/>
  <c r="AM36" i="11"/>
  <c r="AM63" i="1"/>
  <c r="AG36" i="11"/>
  <c r="AG63" i="1"/>
  <c r="AY33" i="11"/>
  <c r="AT33" i="11"/>
  <c r="AP33" i="11"/>
  <c r="AJ33" i="11"/>
  <c r="AF33" i="11"/>
  <c r="M35" i="11"/>
  <c r="M33" i="11"/>
  <c r="AM66" i="14"/>
  <c r="AM63" i="14"/>
  <c r="AB29" i="1"/>
  <c r="W29" i="1"/>
  <c r="R29" i="1"/>
  <c r="AN54" i="14"/>
  <c r="AF60" i="1"/>
  <c r="AS71" i="1"/>
  <c r="AG48" i="1"/>
  <c r="AT60" i="1"/>
  <c r="AP60" i="1"/>
  <c r="AJ60" i="1"/>
  <c r="AU56" i="1"/>
  <c r="M58" i="1"/>
  <c r="AN56" i="1"/>
  <c r="AI56" i="1"/>
  <c r="AU54" i="1"/>
  <c r="AN54" i="1"/>
  <c r="AI54" i="1"/>
  <c r="M56" i="1"/>
  <c r="M54" i="1"/>
  <c r="AF45" i="1"/>
  <c r="AV58" i="1"/>
  <c r="AT45" i="1"/>
  <c r="AP45" i="1"/>
  <c r="AJ45" i="1"/>
  <c r="AX31" i="1"/>
  <c r="AT31" i="1"/>
  <c r="AP31" i="1"/>
  <c r="AX29" i="1"/>
  <c r="AT29" i="1"/>
  <c r="AP29" i="1"/>
  <c r="AX25" i="1"/>
  <c r="AT25" i="1"/>
  <c r="AP25" i="1"/>
  <c r="M78" i="1"/>
  <c r="M70" i="1" l="1"/>
  <c r="M66" i="1"/>
  <c r="O51" i="1"/>
  <c r="AS48" i="1"/>
  <c r="AM48" i="1"/>
  <c r="Y41" i="1"/>
  <c r="S41" i="1"/>
  <c r="M41" i="1"/>
  <c r="AY60" i="1"/>
  <c r="M60" i="1"/>
  <c r="M62" i="1"/>
  <c r="AC58" i="1"/>
  <c r="S51" i="1"/>
  <c r="O38" i="1"/>
  <c r="M50" i="1"/>
  <c r="AY45" i="1"/>
  <c r="M47" i="1"/>
  <c r="M45" i="1"/>
  <c r="AW41" i="1"/>
  <c r="AQ41" i="1"/>
  <c r="AK41" i="1"/>
  <c r="M44" i="1"/>
  <c r="M43" i="1"/>
  <c r="M39" i="1" l="1"/>
  <c r="S38" i="1"/>
  <c r="M35" i="1"/>
  <c r="M33" i="1"/>
  <c r="AI27" i="1"/>
  <c r="AP27" i="1"/>
  <c r="M27" i="1"/>
  <c r="U31" i="24" l="1"/>
  <c r="R31" i="24"/>
  <c r="O31" i="24"/>
  <c r="G29" i="24"/>
  <c r="K28" i="24"/>
  <c r="H28" i="24"/>
  <c r="P41" i="24"/>
  <c r="L41" i="24"/>
  <c r="G41" i="24"/>
  <c r="G39" i="24"/>
  <c r="K38" i="24"/>
  <c r="H38" i="24"/>
  <c r="G35" i="24"/>
  <c r="U24" i="24"/>
  <c r="S24" i="24"/>
  <c r="Q24" i="24"/>
  <c r="O24" i="24"/>
  <c r="G24" i="24"/>
  <c r="G18" i="24"/>
  <c r="G20" i="24"/>
  <c r="U15" i="24"/>
  <c r="S15" i="24"/>
  <c r="Q15" i="24"/>
  <c r="O15" i="24"/>
  <c r="J51" i="23"/>
  <c r="J52" i="23"/>
  <c r="U50" i="23"/>
  <c r="T50" i="23"/>
  <c r="P50" i="23"/>
  <c r="O50" i="23"/>
  <c r="K50" i="23"/>
  <c r="K49" i="23"/>
  <c r="Z48" i="23"/>
  <c r="U48" i="23"/>
  <c r="J48" i="23"/>
  <c r="J47" i="23"/>
  <c r="T46" i="23"/>
  <c r="P46" i="23"/>
  <c r="L46" i="23"/>
  <c r="J46" i="23"/>
  <c r="P36" i="22"/>
  <c r="P38" i="22" s="1"/>
  <c r="AE36" i="22"/>
  <c r="AE38" i="22" s="1"/>
  <c r="U38" i="22"/>
  <c r="Z36" i="22"/>
  <c r="Z38" i="22" s="1"/>
  <c r="Q14" i="22"/>
  <c r="Q12" i="22"/>
  <c r="U55" i="22" s="1"/>
  <c r="K38" i="22"/>
  <c r="Q23" i="22"/>
  <c r="V22" i="22"/>
  <c r="R22" i="22"/>
  <c r="Q20" i="22"/>
  <c r="Q18" i="22"/>
  <c r="V16" i="22"/>
  <c r="Q17" i="22"/>
  <c r="R16" i="22"/>
  <c r="AI14" i="22"/>
  <c r="AA14" i="22"/>
  <c r="T14" i="22"/>
  <c r="AI12" i="22"/>
  <c r="AB12" i="22"/>
  <c r="AT8" i="22"/>
  <c r="AO8" i="22"/>
  <c r="AK8" i="22"/>
  <c r="O13" i="15"/>
  <c r="U56" i="15" s="1"/>
  <c r="AI25" i="20"/>
  <c r="AM25" i="20"/>
  <c r="AQ25" i="20"/>
  <c r="AI33" i="20"/>
  <c r="AM33" i="20"/>
  <c r="AQ33" i="20"/>
  <c r="J34" i="20"/>
  <c r="AF35" i="20"/>
  <c r="K38" i="20"/>
  <c r="O38" i="20"/>
  <c r="J39" i="20"/>
  <c r="AJ39" i="20"/>
  <c r="AN39" i="20"/>
  <c r="AR39" i="20"/>
  <c r="J29" i="20"/>
  <c r="J28" i="20"/>
  <c r="J43" i="20"/>
  <c r="J44" i="20"/>
  <c r="K48" i="20"/>
  <c r="O48" i="20"/>
  <c r="J49" i="20"/>
  <c r="AJ49" i="20"/>
  <c r="AJ51" i="20"/>
  <c r="AN49" i="20"/>
  <c r="AN51" i="20"/>
  <c r="AR51" i="20"/>
  <c r="AR49" i="20"/>
  <c r="K54" i="20"/>
  <c r="O54" i="20"/>
  <c r="V54" i="20"/>
  <c r="Z54" i="20"/>
  <c r="AD54" i="20"/>
  <c r="AG54" i="20"/>
  <c r="J55" i="20"/>
  <c r="P59" i="20"/>
  <c r="S59" i="20"/>
  <c r="AJ36" i="22" l="1"/>
  <c r="AJ38" i="22" s="1"/>
  <c r="J59" i="20"/>
  <c r="AQ59" i="20"/>
  <c r="AM59" i="20"/>
  <c r="AI59" i="20"/>
  <c r="AF59" i="20"/>
  <c r="P40" i="14"/>
  <c r="K40" i="14"/>
  <c r="U17" i="15"/>
  <c r="Q17" i="15"/>
  <c r="AR8" i="15" l="1"/>
  <c r="AN8" i="15"/>
  <c r="AJ8" i="15"/>
  <c r="N15" i="6" l="1"/>
  <c r="AQ12" i="6"/>
  <c r="AJ12" i="6"/>
  <c r="N12" i="6"/>
  <c r="AY10" i="6"/>
  <c r="AU10" i="6"/>
  <c r="AQ10" i="6"/>
  <c r="M30" i="11"/>
  <c r="AX25" i="11"/>
  <c r="AT25" i="11"/>
  <c r="AP25" i="11"/>
  <c r="AP27" i="11"/>
  <c r="AI27" i="11"/>
  <c r="M27" i="11"/>
  <c r="J22" i="17"/>
  <c r="J21" i="17"/>
  <c r="J20" i="17"/>
  <c r="G20" i="17"/>
  <c r="E20" i="17"/>
  <c r="C20" i="17"/>
  <c r="J22" i="16"/>
  <c r="J21" i="16"/>
  <c r="J20" i="16"/>
  <c r="G20" i="16"/>
  <c r="E20" i="16"/>
  <c r="C20" i="16"/>
  <c r="K37" i="15" l="1"/>
  <c r="K39" i="15" s="1"/>
  <c r="P21" i="15"/>
  <c r="P19" i="15"/>
  <c r="P18" i="15" l="1"/>
  <c r="AI15" i="15"/>
  <c r="AA15" i="15"/>
  <c r="S15" i="15"/>
  <c r="O15" i="15"/>
  <c r="AI13" i="15"/>
  <c r="AB13" i="15"/>
  <c r="AL30" i="13" l="1"/>
  <c r="AI30" i="13"/>
  <c r="AF30" i="13"/>
  <c r="G36" i="13"/>
  <c r="G30" i="13"/>
  <c r="G26" i="13"/>
  <c r="Q18" i="13"/>
  <c r="N18" i="13"/>
  <c r="G18" i="13"/>
  <c r="I15" i="13"/>
  <c r="F15" i="13"/>
  <c r="C15" i="13"/>
  <c r="AA72" i="14"/>
  <c r="AA71" i="14"/>
  <c r="AQ60" i="14"/>
  <c r="AM60" i="14"/>
  <c r="AI60" i="14"/>
  <c r="AF60" i="14"/>
  <c r="S60" i="14"/>
  <c r="P60" i="14"/>
  <c r="J60" i="14"/>
  <c r="Y54" i="14"/>
  <c r="J54" i="14"/>
  <c r="AQ50" i="14"/>
  <c r="AM50" i="14"/>
  <c r="AI50" i="14"/>
  <c r="AF50" i="14"/>
  <c r="Y50" i="14"/>
  <c r="U50" i="14"/>
  <c r="Q50" i="14"/>
  <c r="N50" i="14"/>
  <c r="AR48" i="14"/>
  <c r="AN48" i="14"/>
  <c r="AJ48" i="14"/>
  <c r="J41" i="14"/>
  <c r="J47" i="14"/>
  <c r="P46" i="14"/>
  <c r="K46" i="14"/>
  <c r="AR43" i="14"/>
  <c r="AN43" i="14"/>
  <c r="AJ43" i="14"/>
  <c r="AR41" i="14"/>
  <c r="AN41" i="14"/>
  <c r="AJ41" i="14"/>
  <c r="AF36" i="14" l="1"/>
  <c r="AQ33" i="14"/>
  <c r="AM33" i="14"/>
  <c r="AI33" i="14"/>
  <c r="AF33" i="14"/>
  <c r="J34" i="14"/>
  <c r="J33" i="14"/>
  <c r="J28" i="14"/>
  <c r="J27" i="14"/>
  <c r="AQ24" i="14"/>
  <c r="AM24" i="14"/>
  <c r="AI24" i="14"/>
  <c r="V37" i="15"/>
  <c r="V39" i="15" s="1"/>
  <c r="AD30" i="13"/>
  <c r="I34" i="12"/>
  <c r="K34" i="12"/>
  <c r="M34" i="12"/>
  <c r="E46" i="12"/>
  <c r="E40" i="12"/>
  <c r="E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z2301-05</author>
  </authors>
  <commentList>
    <comment ref="L40" authorId="0" shapeId="0" xr:uid="{55D927AD-64F3-4F7E-A554-38A6CBC390A9}">
      <text>
        <r>
          <rPr>
            <sz val="9"/>
            <color indexed="81"/>
            <rFont val="MS P ゴシック"/>
            <family val="3"/>
            <charset val="128"/>
          </rPr>
          <t xml:space="preserve">
従たる事務所名称は
支店名のみ入力</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34635E7B-520D-4ABF-B34D-CD86AE6C7F32}">
      <text>
        <r>
          <rPr>
            <sz val="11"/>
            <color indexed="81"/>
            <rFont val="ＭＳ 明朝"/>
            <family val="1"/>
            <charset val="128"/>
          </rPr>
          <t>　本書類は入力不要です。
　印刷し、内容をよくご確認下さい。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C917A686-A044-479B-AA4C-214D8FA558B0}">
      <text>
        <r>
          <rPr>
            <sz val="11"/>
            <color indexed="81"/>
            <rFont val="ＭＳ 明朝"/>
            <family val="1"/>
            <charset val="128"/>
          </rPr>
          <t>　本書類は入力不要です。
　印刷し、内容をよくご確認下さい。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E3AE17E3-6643-46FB-8484-8655D046D865}">
      <text>
        <r>
          <rPr>
            <sz val="9"/>
            <color indexed="81"/>
            <rFont val="MS P ゴシック"/>
            <family val="3"/>
            <charset val="128"/>
          </rPr>
          <t>「その他」を選択した場合は入力してください。</t>
        </r>
      </text>
    </comment>
    <comment ref="AN48" authorId="0" shapeId="0" xr:uid="{6F091FBA-3475-4C94-A9F1-579F1A9C5272}">
      <text>
        <r>
          <rPr>
            <sz val="9"/>
            <color indexed="81"/>
            <rFont val="MS P ゴシック"/>
            <family val="3"/>
            <charset val="128"/>
          </rPr>
          <t>「その他」を選択した場合は入力してください。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9DBA14C9-0EF7-48EB-9AC4-796D3C6CA75E}">
      <text>
        <r>
          <rPr>
            <sz val="11"/>
            <color rgb="FF000000"/>
            <rFont val="ＭＳ Ｐゴシック"/>
            <family val="3"/>
          </rPr>
          <t>　　　</t>
        </r>
        <r>
          <rPr>
            <sz val="11"/>
            <color rgb="FF000000"/>
            <rFont val="ＭＳ 明朝"/>
            <family val="1"/>
          </rPr>
          <t>①本書類は入力不要です。
　　　印刷し、内容をよくご確認のうえ、
　　　押印して下さい。
　　</t>
        </r>
        <r>
          <rPr>
            <sz val="11"/>
            <color indexed="10"/>
            <rFont val="ＭＳ 明朝"/>
            <family val="1"/>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40FE4F59-894D-4AE6-A5C2-EC2CDBAE4CF6}">
      <text>
        <r>
          <rPr>
            <sz val="12"/>
            <color rgb="FF000000"/>
            <rFont val="ＭＳ 明朝"/>
            <family val="1"/>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③本籍を入力してください。
※注意事項
連帯保証人氏名（自署）以外の各項目については、ＰＣによる入力か手書きのどちらかに統一してください。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株式会社セット　奥井智久</author>
  </authors>
  <commentList>
    <comment ref="AD8" authorId="0" shapeId="0" xr:uid="{DB854D5D-D0CF-4D50-A4AA-ACF470C0DF8B}">
      <text>
        <r>
          <rPr>
            <sz val="9"/>
            <color indexed="81"/>
            <rFont val="ＭＳ 明朝"/>
            <family val="1"/>
            <charset val="128"/>
          </rPr>
          <t>リストより選択</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株式会社セット　奥井智久</author>
  </authors>
  <commentList>
    <comment ref="I1" authorId="0" shapeId="0" xr:uid="{9D716D9A-C455-4855-AE7F-6E76543128EE}">
      <text>
        <r>
          <rPr>
            <sz val="9"/>
            <color indexed="81"/>
            <rFont val="ＭＳ 明朝"/>
            <family val="1"/>
            <charset val="128"/>
          </rPr>
          <t>　①写真を記載して印刷するか、
　　印刷して写真を貼り付けてください。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zennichi10</author>
  </authors>
  <commentList>
    <comment ref="R1" authorId="0" shapeId="0" xr:uid="{00000000-0006-0000-0100-000001000000}">
      <text>
        <r>
          <rPr>
            <sz val="8"/>
            <color indexed="81"/>
            <rFont val="HG創英角ｺﾞｼｯｸUB"/>
            <family val="3"/>
            <charset val="128"/>
          </rPr>
          <t>ﾘｽﾄより選択</t>
        </r>
      </text>
    </comment>
    <comment ref="AJ1" authorId="0" shapeId="0" xr:uid="{00000000-0006-0000-01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100-000003000000}">
      <text>
        <r>
          <rPr>
            <sz val="8"/>
            <color indexed="81"/>
            <rFont val="HG創英角ｺﾞｼｯｸUB"/>
            <family val="3"/>
            <charset val="128"/>
          </rPr>
          <t>ﾘｽﾄより選択</t>
        </r>
      </text>
    </comment>
    <comment ref="AN54" authorId="0" shapeId="0" xr:uid="{00000000-0006-0000-0100-00000A000000}">
      <text>
        <r>
          <rPr>
            <sz val="8"/>
            <color indexed="81"/>
            <rFont val="HG創英角ｺﾞｼｯｸUB"/>
            <family val="3"/>
            <charset val="128"/>
          </rPr>
          <t>ﾘｽﾄより選択</t>
        </r>
      </text>
    </comment>
    <comment ref="AK56" authorId="0" shapeId="0" xr:uid="{00000000-0006-0000-0100-00000B000000}">
      <text>
        <r>
          <rPr>
            <sz val="8"/>
            <color indexed="81"/>
            <rFont val="HG創英角ｺﾞｼｯｸUB"/>
            <family val="3"/>
            <charset val="128"/>
          </rPr>
          <t>該当するものを１つだけ選択</t>
        </r>
      </text>
    </comment>
    <comment ref="AM63" authorId="1" shapeId="0" xr:uid="{B826DAAD-332C-49EF-8102-D557260961F2}">
      <text>
        <r>
          <rPr>
            <sz val="9"/>
            <color indexed="81"/>
            <rFont val="HGP創英角ｺﾞｼｯｸUB"/>
            <family val="3"/>
            <charset val="128"/>
          </rPr>
          <t>ﾘｽﾄより選択</t>
        </r>
      </text>
    </comment>
    <comment ref="AM66" authorId="1" shapeId="0" xr:uid="{9060DD74-FF48-458B-A0AE-84F412C10FDE}">
      <text>
        <r>
          <rPr>
            <sz val="9"/>
            <color indexed="81"/>
            <rFont val="HGP創英角ｺﾞｼｯｸUB"/>
            <family val="3"/>
            <charset val="128"/>
          </rPr>
          <t>ﾘｽﾄより選択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800-000002000000}">
      <text>
        <r>
          <rPr>
            <sz val="8"/>
            <color indexed="81"/>
            <rFont val="ＭＳ 明朝"/>
            <family val="1"/>
            <charset val="128"/>
          </rPr>
          <t>取引士証コピー（表）
を貼り付けて下さい。</t>
        </r>
      </text>
    </comment>
    <comment ref="D21" authorId="0" shapeId="0" xr:uid="{00000000-0006-0000-0800-000003000000}">
      <text>
        <r>
          <rPr>
            <sz val="8"/>
            <color indexed="81"/>
            <rFont val="ＭＳ 明朝"/>
            <family val="1"/>
            <charset val="128"/>
          </rPr>
          <t>取引士証コピー（裏）
を貼り付けて下さい。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4000000}">
      <text>
        <r>
          <rPr>
            <sz val="8"/>
            <color indexed="81"/>
            <rFont val="ＭＳ 明朝"/>
            <family val="1"/>
            <charset val="128"/>
          </rPr>
          <t>「その他」を選択した場合は入力してください。</t>
        </r>
      </text>
    </comment>
  </commentList>
</comments>
</file>

<file path=xl/sharedStrings.xml><?xml version="1.0" encoding="utf-8"?>
<sst xmlns="http://schemas.openxmlformats.org/spreadsheetml/2006/main" count="5165" uniqueCount="1310">
  <si>
    <t>新規免許取得</t>
    <rPh sb="0" eb="2">
      <t>シンキ</t>
    </rPh>
    <rPh sb="2" eb="4">
      <t>メンキョ</t>
    </rPh>
    <rPh sb="4" eb="6">
      <t>シュトク</t>
    </rPh>
    <phoneticPr fontId="5"/>
  </si>
  <si>
    <t>継続</t>
    <rPh sb="0" eb="2">
      <t>ケイゾク</t>
    </rPh>
    <phoneticPr fontId="5"/>
  </si>
  <si>
    <t>法人    個人</t>
    <rPh sb="0" eb="2">
      <t>ホウジン</t>
    </rPh>
    <rPh sb="6" eb="8">
      <t>コジン</t>
    </rPh>
    <phoneticPr fontId="5"/>
  </si>
  <si>
    <t>代表者変更（個人）</t>
    <rPh sb="0" eb="3">
      <t>ダイヒョウシャ</t>
    </rPh>
    <rPh sb="3" eb="5">
      <t>ヘンコウ</t>
    </rPh>
    <rPh sb="6" eb="8">
      <t>コジン</t>
    </rPh>
    <phoneticPr fontId="5"/>
  </si>
  <si>
    <t>他協会より加入</t>
    <rPh sb="0" eb="1">
      <t>タ</t>
    </rPh>
    <rPh sb="1" eb="3">
      <t>キョウカイ</t>
    </rPh>
    <rPh sb="5" eb="7">
      <t>カニュウ</t>
    </rPh>
    <phoneticPr fontId="5"/>
  </si>
  <si>
    <t>期限切再申請</t>
    <rPh sb="0" eb="2">
      <t>キゲン</t>
    </rPh>
    <rPh sb="2" eb="3">
      <t>ギ</t>
    </rPh>
    <rPh sb="3" eb="6">
      <t>サイシンセイ</t>
    </rPh>
    <phoneticPr fontId="5"/>
  </si>
  <si>
    <t>自社供託</t>
    <rPh sb="0" eb="2">
      <t>ジシャ</t>
    </rPh>
    <rPh sb="2" eb="4">
      <t>キョウタク</t>
    </rPh>
    <phoneticPr fontId="5"/>
  </si>
  <si>
    <t>その他組織変更</t>
    <rPh sb="2" eb="3">
      <t>タ</t>
    </rPh>
    <rPh sb="3" eb="5">
      <t>ソシキ</t>
    </rPh>
    <rPh sb="5" eb="7">
      <t>ヘンコウ</t>
    </rPh>
    <phoneticPr fontId="5"/>
  </si>
  <si>
    <t>年</t>
    <rPh sb="0" eb="1">
      <t>ネン</t>
    </rPh>
    <phoneticPr fontId="5"/>
  </si>
  <si>
    <t>月</t>
    <rPh sb="0" eb="1">
      <t>ガツ</t>
    </rPh>
    <phoneticPr fontId="5"/>
  </si>
  <si>
    <t>日</t>
    <rPh sb="0" eb="1">
      <t>ニチ</t>
    </rPh>
    <phoneticPr fontId="5"/>
  </si>
  <si>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5"/>
  </si>
  <si>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5"/>
  </si>
  <si>
    <t>記入日</t>
    <rPh sb="0" eb="2">
      <t>キニュウ</t>
    </rPh>
    <rPh sb="2" eb="3">
      <t>ビ</t>
    </rPh>
    <phoneticPr fontId="5"/>
  </si>
  <si>
    <t>免 許 証</t>
    <rPh sb="0" eb="1">
      <t>メン</t>
    </rPh>
    <rPh sb="2" eb="3">
      <t>モト</t>
    </rPh>
    <rPh sb="4" eb="5">
      <t>アカシ</t>
    </rPh>
    <phoneticPr fontId="5"/>
  </si>
  <si>
    <t>免許証番号</t>
    <rPh sb="0" eb="3">
      <t>メンキョショウ</t>
    </rPh>
    <rPh sb="3" eb="5">
      <t>バンゴウ</t>
    </rPh>
    <phoneticPr fontId="5"/>
  </si>
  <si>
    <t>(</t>
    <phoneticPr fontId="5"/>
  </si>
  <si>
    <t>)</t>
    <phoneticPr fontId="5"/>
  </si>
  <si>
    <t>第</t>
    <rPh sb="0" eb="1">
      <t>ダイ</t>
    </rPh>
    <phoneticPr fontId="5"/>
  </si>
  <si>
    <t>号</t>
    <rPh sb="0" eb="1">
      <t>ゴウ</t>
    </rPh>
    <phoneticPr fontId="5"/>
  </si>
  <si>
    <t>免許年月日</t>
    <rPh sb="0" eb="2">
      <t>メンキョ</t>
    </rPh>
    <rPh sb="2" eb="5">
      <t>ネンガッピ</t>
    </rPh>
    <phoneticPr fontId="5"/>
  </si>
  <si>
    <t>有効期間</t>
    <rPh sb="0" eb="2">
      <t>ユウコウ</t>
    </rPh>
    <rPh sb="2" eb="4">
      <t>キカン</t>
    </rPh>
    <phoneticPr fontId="5"/>
  </si>
  <si>
    <t>自</t>
    <rPh sb="0" eb="1">
      <t>ジ</t>
    </rPh>
    <phoneticPr fontId="5"/>
  </si>
  <si>
    <t>至</t>
    <rPh sb="0" eb="1">
      <t>イタ</t>
    </rPh>
    <phoneticPr fontId="5"/>
  </si>
  <si>
    <t>主 た る
事 務 所</t>
    <rPh sb="0" eb="1">
      <t>シュ</t>
    </rPh>
    <rPh sb="6" eb="7">
      <t>コト</t>
    </rPh>
    <rPh sb="8" eb="9">
      <t>ツトム</t>
    </rPh>
    <rPh sb="10" eb="11">
      <t>ショ</t>
    </rPh>
    <phoneticPr fontId="5"/>
  </si>
  <si>
    <t>フリガナ</t>
    <phoneticPr fontId="5"/>
  </si>
  <si>
    <r>
      <t xml:space="preserve">所在地
</t>
    </r>
    <r>
      <rPr>
        <sz val="9"/>
        <color indexed="8"/>
        <rFont val="ＭＳ 明朝"/>
        <family val="1"/>
        <charset val="128"/>
      </rPr>
      <t>（ビル名）</t>
    </r>
    <rPh sb="0" eb="3">
      <t>ショザイチ</t>
    </rPh>
    <rPh sb="7" eb="8">
      <t>メイ</t>
    </rPh>
    <phoneticPr fontId="5"/>
  </si>
  <si>
    <t>〒</t>
    <phoneticPr fontId="5"/>
  </si>
  <si>
    <t>－</t>
    <phoneticPr fontId="5"/>
  </si>
  <si>
    <t>ＴＥＬ</t>
    <phoneticPr fontId="5"/>
  </si>
  <si>
    <t>(</t>
    <phoneticPr fontId="5"/>
  </si>
  <si>
    <t>)</t>
    <phoneticPr fontId="5"/>
  </si>
  <si>
    <t>ＦＡＸ</t>
    <phoneticPr fontId="5"/>
  </si>
  <si>
    <t>代 表 者</t>
    <rPh sb="0" eb="1">
      <t>ダイ</t>
    </rPh>
    <rPh sb="2" eb="3">
      <t>オモテ</t>
    </rPh>
    <rPh sb="4" eb="5">
      <t>シャ</t>
    </rPh>
    <phoneticPr fontId="5"/>
  </si>
  <si>
    <t>フリガナ</t>
    <phoneticPr fontId="5"/>
  </si>
  <si>
    <t>生年月日</t>
    <rPh sb="0" eb="2">
      <t>セイネン</t>
    </rPh>
    <rPh sb="2" eb="4">
      <t>ガッピ</t>
    </rPh>
    <phoneticPr fontId="5"/>
  </si>
  <si>
    <t>性　別</t>
    <rPh sb="0" eb="1">
      <t>セイ</t>
    </rPh>
    <rPh sb="2" eb="3">
      <t>ベツ</t>
    </rPh>
    <phoneticPr fontId="5"/>
  </si>
  <si>
    <t>氏　名</t>
    <rPh sb="0" eb="1">
      <t>シ</t>
    </rPh>
    <rPh sb="2" eb="3">
      <t>メイ</t>
    </rPh>
    <phoneticPr fontId="5"/>
  </si>
  <si>
    <t>ＴＥＬ</t>
    <phoneticPr fontId="5"/>
  </si>
  <si>
    <t>(</t>
    <phoneticPr fontId="5"/>
  </si>
  <si>
    <t>)</t>
    <phoneticPr fontId="5"/>
  </si>
  <si>
    <t>肩書区分</t>
    <rPh sb="0" eb="2">
      <t>カタガ</t>
    </rPh>
    <rPh sb="2" eb="4">
      <t>クブン</t>
    </rPh>
    <phoneticPr fontId="5"/>
  </si>
  <si>
    <t>[</t>
    <phoneticPr fontId="5"/>
  </si>
  <si>
    <t>]</t>
    <phoneticPr fontId="5"/>
  </si>
  <si>
    <t>現住所</t>
    <rPh sb="0" eb="3">
      <t>ゲンジュウショ</t>
    </rPh>
    <phoneticPr fontId="5"/>
  </si>
  <si>
    <t>会社情報</t>
    <rPh sb="0" eb="2">
      <t>カイシャ</t>
    </rPh>
    <rPh sb="2" eb="4">
      <t>ジョウホウ</t>
    </rPh>
    <phoneticPr fontId="5"/>
  </si>
  <si>
    <t>法人・個人区分</t>
    <rPh sb="0" eb="2">
      <t>ホウジン</t>
    </rPh>
    <rPh sb="3" eb="5">
      <t>コジン</t>
    </rPh>
    <rPh sb="5" eb="7">
      <t>クブン</t>
    </rPh>
    <phoneticPr fontId="5"/>
  </si>
  <si>
    <t>法人</t>
    <rPh sb="0" eb="2">
      <t>ホウジン</t>
    </rPh>
    <phoneticPr fontId="5"/>
  </si>
  <si>
    <t>法人の設立年月日</t>
    <rPh sb="0" eb="2">
      <t>ホウジン</t>
    </rPh>
    <rPh sb="3" eb="5">
      <t>セツリツ</t>
    </rPh>
    <rPh sb="5" eb="8">
      <t>ネンガッピ</t>
    </rPh>
    <phoneticPr fontId="5"/>
  </si>
  <si>
    <t>個人</t>
    <rPh sb="0" eb="2">
      <t>コジン</t>
    </rPh>
    <phoneticPr fontId="5"/>
  </si>
  <si>
    <t>個人営業開始日</t>
    <rPh sb="0" eb="2">
      <t>コジン</t>
    </rPh>
    <rPh sb="2" eb="4">
      <t>エイギョウ</t>
    </rPh>
    <rPh sb="4" eb="7">
      <t>カイシビ</t>
    </rPh>
    <phoneticPr fontId="5"/>
  </si>
  <si>
    <t>資本金</t>
    <rPh sb="0" eb="3">
      <t>シホンキン</t>
    </rPh>
    <phoneticPr fontId="5"/>
  </si>
  <si>
    <t>万円</t>
    <rPh sb="0" eb="2">
      <t>マンエン</t>
    </rPh>
    <phoneticPr fontId="5"/>
  </si>
  <si>
    <t>従業員数</t>
    <rPh sb="0" eb="3">
      <t>ジュウギョウイン</t>
    </rPh>
    <rPh sb="3" eb="4">
      <t>スウ</t>
    </rPh>
    <phoneticPr fontId="5"/>
  </si>
  <si>
    <t>名</t>
    <rPh sb="0" eb="1">
      <t>メイ</t>
    </rPh>
    <phoneticPr fontId="5"/>
  </si>
  <si>
    <t>(</t>
    <phoneticPr fontId="5"/>
  </si>
  <si>
    <t>)</t>
    <phoneticPr fontId="5"/>
  </si>
  <si>
    <t>政令使用人</t>
    <rPh sb="0" eb="2">
      <t>セイレイ</t>
    </rPh>
    <rPh sb="2" eb="5">
      <t>シヨウニン</t>
    </rPh>
    <phoneticPr fontId="5"/>
  </si>
  <si>
    <t>〒</t>
    <phoneticPr fontId="5"/>
  </si>
  <si>
    <t>－</t>
    <phoneticPr fontId="5"/>
  </si>
  <si>
    <t>フリガナ</t>
    <phoneticPr fontId="5"/>
  </si>
  <si>
    <t>登録番号</t>
    <rPh sb="0" eb="2">
      <t>トウロク</t>
    </rPh>
    <rPh sb="2" eb="4">
      <t>バンゴウ</t>
    </rPh>
    <phoneticPr fontId="5"/>
  </si>
  <si>
    <t>登録年月日</t>
    <rPh sb="0" eb="2">
      <t>トウロク</t>
    </rPh>
    <rPh sb="2" eb="5">
      <t>ネンガッピ</t>
    </rPh>
    <phoneticPr fontId="5"/>
  </si>
  <si>
    <t>従たる事務所の数</t>
    <rPh sb="0" eb="1">
      <t>ジュウ</t>
    </rPh>
    <rPh sb="3" eb="6">
      <t>ジムショ</t>
    </rPh>
    <rPh sb="7" eb="8">
      <t>カズ</t>
    </rPh>
    <phoneticPr fontId="5"/>
  </si>
  <si>
    <t>ヶ所</t>
    <rPh sb="1" eb="2">
      <t>ショ</t>
    </rPh>
    <phoneticPr fontId="5"/>
  </si>
  <si>
    <t>総本部記入欄</t>
    <rPh sb="0" eb="3">
      <t>ソウホンブ</t>
    </rPh>
    <rPh sb="3" eb="6">
      <t>キニュウラン</t>
    </rPh>
    <phoneticPr fontId="5"/>
  </si>
  <si>
    <t>全日</t>
    <rPh sb="0" eb="2">
      <t>ゼンニチ</t>
    </rPh>
    <phoneticPr fontId="5"/>
  </si>
  <si>
    <t>入会金会費収納日</t>
    <rPh sb="0" eb="3">
      <t>ニュウカイキン</t>
    </rPh>
    <rPh sb="3" eb="5">
      <t>カイヒ</t>
    </rPh>
    <rPh sb="5" eb="7">
      <t>シュウノウ</t>
    </rPh>
    <rPh sb="7" eb="8">
      <t>ビ</t>
    </rPh>
    <phoneticPr fontId="5"/>
  </si>
  <si>
    <t>保証</t>
    <rPh sb="0" eb="2">
      <t>ホショウ</t>
    </rPh>
    <phoneticPr fontId="5"/>
  </si>
  <si>
    <t>供託年月日</t>
    <rPh sb="0" eb="2">
      <t>キョウタク</t>
    </rPh>
    <rPh sb="2" eb="5">
      <t>ネンガッピ</t>
    </rPh>
    <phoneticPr fontId="5"/>
  </si>
  <si>
    <t>分担金収納日</t>
    <rPh sb="0" eb="3">
      <t>ブンタンキン</t>
    </rPh>
    <rPh sb="3" eb="5">
      <t>シュウノウ</t>
    </rPh>
    <rPh sb="5" eb="6">
      <t>ビ</t>
    </rPh>
    <phoneticPr fontId="5"/>
  </si>
  <si>
    <t>国土交通大臣</t>
    <rPh sb="0" eb="2">
      <t>コクド</t>
    </rPh>
    <rPh sb="2" eb="4">
      <t>コウツウ</t>
    </rPh>
    <rPh sb="4" eb="6">
      <t>ダイジン</t>
    </rPh>
    <phoneticPr fontId="4"/>
  </si>
  <si>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</si>
  <si>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</si>
  <si>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</si>
  <si>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</si>
  <si>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</si>
  <si>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</si>
  <si>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</si>
  <si>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</si>
  <si>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</si>
  <si>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</si>
  <si>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</si>
  <si>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</si>
  <si>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</si>
  <si>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</si>
  <si>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</si>
  <si>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</si>
  <si>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</si>
  <si>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</si>
  <si>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</si>
  <si>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</si>
  <si>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</si>
  <si>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</si>
  <si>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</si>
  <si>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</si>
  <si>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</si>
  <si>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</si>
  <si>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</si>
  <si>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</si>
  <si>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</si>
  <si>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</si>
  <si>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</si>
  <si>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</si>
  <si>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</si>
  <si>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</si>
  <si>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</si>
  <si>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</si>
  <si>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</si>
  <si>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</si>
  <si>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</si>
  <si>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</si>
  <si>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5"/>
  </si>
  <si>
    <t>本　部　名</t>
    <rPh sb="0" eb="1">
      <t>ホン</t>
    </rPh>
    <rPh sb="2" eb="3">
      <t>ブ</t>
    </rPh>
    <rPh sb="4" eb="5">
      <t>メイ</t>
    </rPh>
    <phoneticPr fontId="4"/>
  </si>
  <si>
    <t>統　一　コ　ー　ド</t>
    <rPh sb="0" eb="1">
      <t>トウ</t>
    </rPh>
    <rPh sb="2" eb="3">
      <t>イチ</t>
    </rPh>
    <phoneticPr fontId="4"/>
  </si>
  <si>
    <t>支部コード</t>
    <rPh sb="0" eb="2">
      <t>シブ</t>
    </rPh>
    <phoneticPr fontId="4"/>
  </si>
  <si>
    <t>地方本部受付年月日</t>
    <rPh sb="0" eb="2">
      <t>チホウ</t>
    </rPh>
    <rPh sb="2" eb="4">
      <t>ホンブ</t>
    </rPh>
    <rPh sb="4" eb="6">
      <t>ウケツケ</t>
    </rPh>
    <rPh sb="6" eb="9">
      <t>ネンガッピ</t>
    </rPh>
    <phoneticPr fontId="4"/>
  </si>
  <si>
    <t>令和</t>
    <rPh sb="0" eb="2">
      <t>レイワ</t>
    </rPh>
    <phoneticPr fontId="4"/>
  </si>
  <si>
    <t>年</t>
    <rPh sb="0" eb="1">
      <t>ネン</t>
    </rPh>
    <phoneticPr fontId="4"/>
  </si>
  <si>
    <t>月</t>
    <rPh sb="0" eb="1">
      <t>ガツ</t>
    </rPh>
    <phoneticPr fontId="4"/>
  </si>
  <si>
    <t>殿</t>
    <rPh sb="0" eb="1">
      <t>トノ</t>
    </rPh>
    <phoneticPr fontId="4"/>
  </si>
  <si>
    <t>公益社団法人</t>
    <rPh sb="0" eb="2">
      <t>コウエキ</t>
    </rPh>
    <rPh sb="2" eb="6">
      <t>シャダンホウジン</t>
    </rPh>
    <phoneticPr fontId="5"/>
  </si>
  <si>
    <t>公益社団法人</t>
    <rPh sb="0" eb="2">
      <t>コウエキ</t>
    </rPh>
    <rPh sb="2" eb="4">
      <t>シャダン</t>
    </rPh>
    <rPh sb="4" eb="6">
      <t>ホウジン</t>
    </rPh>
    <phoneticPr fontId="4"/>
  </si>
  <si>
    <t>全日本不動産協会</t>
    <rPh sb="0" eb="8">
      <t>ゼンニホンフドウサンキョウカイ</t>
    </rPh>
    <phoneticPr fontId="4"/>
  </si>
  <si>
    <t>不動産保証協会</t>
    <rPh sb="0" eb="7">
      <t>フドウサンホショウキョウカイ</t>
    </rPh>
    <phoneticPr fontId="4"/>
  </si>
  <si>
    <t>令和</t>
    <rPh sb="0" eb="2">
      <t>レイワ</t>
    </rPh>
    <phoneticPr fontId="5"/>
  </si>
  <si>
    <t>北海道知事（石狩）</t>
    <rPh sb="0" eb="3">
      <t>ホッカイドウ</t>
    </rPh>
    <rPh sb="3" eb="5">
      <t>チジ</t>
    </rPh>
    <rPh sb="6" eb="8">
      <t>イシカリ</t>
    </rPh>
    <phoneticPr fontId="4"/>
  </si>
  <si>
    <t>北海道知事（渡島）</t>
    <rPh sb="0" eb="3">
      <t>ホッカイドウ</t>
    </rPh>
    <rPh sb="3" eb="5">
      <t>チジ</t>
    </rPh>
    <rPh sb="6" eb="7">
      <t>ワタリ</t>
    </rPh>
    <rPh sb="7" eb="8">
      <t>シマ</t>
    </rPh>
    <phoneticPr fontId="4"/>
  </si>
  <si>
    <t>北海道知事（檜山）</t>
  </si>
  <si>
    <t>北海道知事（後志）</t>
    <rPh sb="0" eb="3">
      <t>ホッカイドウ</t>
    </rPh>
    <rPh sb="6" eb="7">
      <t>アト</t>
    </rPh>
    <rPh sb="7" eb="8">
      <t>ココロザシ</t>
    </rPh>
    <phoneticPr fontId="4"/>
  </si>
  <si>
    <t>北海道知事（空知）</t>
    <rPh sb="0" eb="3">
      <t>ホッカイドウ</t>
    </rPh>
    <rPh sb="6" eb="8">
      <t>ソラチ</t>
    </rPh>
    <phoneticPr fontId="4"/>
  </si>
  <si>
    <t>北海道知事（上川）</t>
    <rPh sb="0" eb="3">
      <t>ホッカイドウ</t>
    </rPh>
    <rPh sb="6" eb="8">
      <t>ウエカワ</t>
    </rPh>
    <phoneticPr fontId="4"/>
  </si>
  <si>
    <t>北海道知事（留萌）</t>
  </si>
  <si>
    <t>北海道知事（宗谷）</t>
    <rPh sb="0" eb="3">
      <t>ホッカイドウ</t>
    </rPh>
    <rPh sb="6" eb="8">
      <t>ソウヤ</t>
    </rPh>
    <phoneticPr fontId="4"/>
  </si>
  <si>
    <t>北海道知事（網走）</t>
    <rPh sb="0" eb="3">
      <t>ホッカイドウ</t>
    </rPh>
    <rPh sb="6" eb="8">
      <t>アバシリ</t>
    </rPh>
    <phoneticPr fontId="4"/>
  </si>
  <si>
    <t>北海道知事（胆振）</t>
    <rPh sb="0" eb="3">
      <t>ホッカイドウ</t>
    </rPh>
    <rPh sb="6" eb="7">
      <t>タン</t>
    </rPh>
    <rPh sb="7" eb="8">
      <t>シン</t>
    </rPh>
    <phoneticPr fontId="4"/>
  </si>
  <si>
    <t>北海道知事（日高）</t>
    <rPh sb="0" eb="3">
      <t>ホッカイドウ</t>
    </rPh>
    <rPh sb="6" eb="8">
      <t>ヒダカ</t>
    </rPh>
    <phoneticPr fontId="4"/>
  </si>
  <si>
    <t>北海道知事（十勝）</t>
    <rPh sb="0" eb="3">
      <t>ホッカイドウ</t>
    </rPh>
    <rPh sb="6" eb="8">
      <t>トカチ</t>
    </rPh>
    <phoneticPr fontId="4"/>
  </si>
  <si>
    <t>北海道知事（釧路）</t>
    <rPh sb="0" eb="3">
      <t>ホッカイドウ</t>
    </rPh>
    <rPh sb="6" eb="8">
      <t>クシロ</t>
    </rPh>
    <phoneticPr fontId="4"/>
  </si>
  <si>
    <t>北海道知事（根室）</t>
    <rPh sb="0" eb="3">
      <t>ホッカイドウ</t>
    </rPh>
    <rPh sb="6" eb="8">
      <t>ネムロ</t>
    </rPh>
    <phoneticPr fontId="4"/>
  </si>
  <si>
    <t>北海道知事（オホ）</t>
    <rPh sb="0" eb="3">
      <t>ホッカイドウ</t>
    </rPh>
    <phoneticPr fontId="4"/>
  </si>
  <si>
    <t>埼玉県知事</t>
  </si>
  <si>
    <t>千葉県知事</t>
  </si>
  <si>
    <t>東京都知事</t>
  </si>
  <si>
    <t>神奈川県知事</t>
  </si>
  <si>
    <t>富山県知事</t>
  </si>
  <si>
    <t>宮崎県知事</t>
  </si>
  <si>
    <t>北海道（石狩）</t>
    <rPh sb="0" eb="3">
      <t>ホッカイドウ</t>
    </rPh>
    <rPh sb="4" eb="6">
      <t>イシカリ</t>
    </rPh>
    <phoneticPr fontId="4"/>
  </si>
  <si>
    <t>北海道（渡島）</t>
    <rPh sb="0" eb="3">
      <t>ホッカイドウ</t>
    </rPh>
    <rPh sb="4" eb="5">
      <t>ワタリ</t>
    </rPh>
    <rPh sb="5" eb="6">
      <t>シマ</t>
    </rPh>
    <phoneticPr fontId="4"/>
  </si>
  <si>
    <t>北海道（檜山）</t>
    <phoneticPr fontId="4"/>
  </si>
  <si>
    <t>北海道（後志）</t>
    <rPh sb="0" eb="3">
      <t>ホッカイドウ</t>
    </rPh>
    <rPh sb="4" eb="5">
      <t>アト</t>
    </rPh>
    <rPh sb="5" eb="6">
      <t>ココロザシ</t>
    </rPh>
    <phoneticPr fontId="4"/>
  </si>
  <si>
    <t>北海道（空知）</t>
    <rPh sb="0" eb="3">
      <t>ホッカイドウ</t>
    </rPh>
    <rPh sb="4" eb="6">
      <t>ソラチ</t>
    </rPh>
    <phoneticPr fontId="4"/>
  </si>
  <si>
    <t>北海道（上川）</t>
    <rPh sb="0" eb="3">
      <t>ホッカイドウ</t>
    </rPh>
    <rPh sb="4" eb="6">
      <t>ウエカワ</t>
    </rPh>
    <phoneticPr fontId="4"/>
  </si>
  <si>
    <t>北海道（留萌）</t>
    <phoneticPr fontId="4"/>
  </si>
  <si>
    <t>北海道（宗谷）</t>
    <rPh sb="0" eb="3">
      <t>ホッカイドウ</t>
    </rPh>
    <rPh sb="4" eb="6">
      <t>ソウヤ</t>
    </rPh>
    <phoneticPr fontId="4"/>
  </si>
  <si>
    <t>北海道（網走）</t>
    <rPh sb="0" eb="3">
      <t>ホッカイドウ</t>
    </rPh>
    <rPh sb="4" eb="6">
      <t>アバシリ</t>
    </rPh>
    <phoneticPr fontId="4"/>
  </si>
  <si>
    <t>北海道（胆振）</t>
    <rPh sb="0" eb="3">
      <t>ホッカイドウ</t>
    </rPh>
    <rPh sb="4" eb="5">
      <t>タン</t>
    </rPh>
    <rPh sb="5" eb="6">
      <t>シン</t>
    </rPh>
    <phoneticPr fontId="4"/>
  </si>
  <si>
    <t>北海道（日高）</t>
    <rPh sb="0" eb="3">
      <t>ホッカイドウ</t>
    </rPh>
    <rPh sb="4" eb="6">
      <t>ヒダカ</t>
    </rPh>
    <phoneticPr fontId="4"/>
  </si>
  <si>
    <t>北海道（十勝）</t>
    <rPh sb="0" eb="3">
      <t>ホッカイドウ</t>
    </rPh>
    <rPh sb="4" eb="6">
      <t>トカチ</t>
    </rPh>
    <phoneticPr fontId="4"/>
  </si>
  <si>
    <t>北海道（釧路）</t>
    <rPh sb="0" eb="3">
      <t>ホッカイドウ</t>
    </rPh>
    <rPh sb="4" eb="6">
      <t>クシロ</t>
    </rPh>
    <phoneticPr fontId="4"/>
  </si>
  <si>
    <t>北海道（根室）</t>
    <rPh sb="0" eb="3">
      <t>ホッカイドウ</t>
    </rPh>
    <rPh sb="4" eb="6">
      <t>ネムロ</t>
    </rPh>
    <phoneticPr fontId="4"/>
  </si>
  <si>
    <t>北海道（オホ）</t>
    <rPh sb="0" eb="3">
      <t>ホッカイドウ</t>
    </rPh>
    <phoneticPr fontId="4"/>
  </si>
  <si>
    <t>青森県</t>
    <phoneticPr fontId="4"/>
  </si>
  <si>
    <t>岩手県</t>
    <phoneticPr fontId="4"/>
  </si>
  <si>
    <t>宮城県</t>
    <phoneticPr fontId="4"/>
  </si>
  <si>
    <t>秋田県</t>
    <phoneticPr fontId="4"/>
  </si>
  <si>
    <t>福島県</t>
    <phoneticPr fontId="4"/>
  </si>
  <si>
    <t>山形県</t>
    <phoneticPr fontId="4"/>
  </si>
  <si>
    <t>茨城県</t>
    <phoneticPr fontId="4"/>
  </si>
  <si>
    <t>栃木県</t>
    <phoneticPr fontId="4"/>
  </si>
  <si>
    <t>群馬県</t>
    <phoneticPr fontId="4"/>
  </si>
  <si>
    <t>埼玉県</t>
    <phoneticPr fontId="4"/>
  </si>
  <si>
    <t>千葉県</t>
    <phoneticPr fontId="4"/>
  </si>
  <si>
    <t>東京都</t>
    <phoneticPr fontId="4"/>
  </si>
  <si>
    <t>神奈川県</t>
    <phoneticPr fontId="4"/>
  </si>
  <si>
    <t>新潟県</t>
    <phoneticPr fontId="4"/>
  </si>
  <si>
    <t>富山県</t>
    <phoneticPr fontId="4"/>
  </si>
  <si>
    <t>石川県</t>
    <phoneticPr fontId="4"/>
  </si>
  <si>
    <t>福井県</t>
    <phoneticPr fontId="4"/>
  </si>
  <si>
    <t>山梨県</t>
    <phoneticPr fontId="4"/>
  </si>
  <si>
    <t>長野県</t>
    <phoneticPr fontId="4"/>
  </si>
  <si>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</si>
  <si>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</si>
  <si>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</si>
  <si>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</si>
  <si>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</si>
  <si>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</si>
  <si>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</si>
  <si>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</si>
  <si>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4"/>
  </si>
  <si>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</si>
  <si>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</si>
  <si>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</si>
  <si>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</si>
  <si>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</si>
  <si>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</si>
  <si>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</si>
  <si>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</si>
  <si>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</si>
  <si>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</si>
  <si>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</si>
  <si>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</si>
  <si>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</si>
  <si>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</si>
  <si>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</si>
  <si>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</si>
  <si>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</si>
  <si>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</si>
  <si>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継続</t>
    <rPh sb="0" eb="2">
      <t>ケイゾク</t>
    </rPh>
    <phoneticPr fontId="4"/>
  </si>
  <si>
    <t>日</t>
    <rPh sb="0" eb="1">
      <t>ニチ</t>
    </rPh>
    <phoneticPr fontId="4"/>
  </si>
  <si>
    <t>期限切再申請</t>
    <rPh sb="0" eb="2">
      <t>キゲン</t>
    </rPh>
    <rPh sb="2" eb="3">
      <t>ギ</t>
    </rPh>
    <rPh sb="3" eb="6">
      <t>サイシンセイ</t>
    </rPh>
    <phoneticPr fontId="4"/>
  </si>
  <si>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4"/>
  </si>
  <si>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4"/>
  </si>
  <si>
    <t>記入日</t>
    <rPh sb="0" eb="2">
      <t>キニュウ</t>
    </rPh>
    <rPh sb="2" eb="3">
      <t>ビ</t>
    </rPh>
    <phoneticPr fontId="4"/>
  </si>
  <si>
    <t>免許証番号</t>
    <rPh sb="0" eb="3">
      <t>メンキョショウ</t>
    </rPh>
    <rPh sb="3" eb="5">
      <t>バンゴウ</t>
    </rPh>
    <phoneticPr fontId="4"/>
  </si>
  <si>
    <t>(</t>
    <phoneticPr fontId="4"/>
  </si>
  <si>
    <t>)</t>
    <phoneticPr fontId="4"/>
  </si>
  <si>
    <t>第</t>
    <rPh sb="0" eb="1">
      <t>ダイ</t>
    </rPh>
    <phoneticPr fontId="4"/>
  </si>
  <si>
    <t>号</t>
    <rPh sb="0" eb="1">
      <t>ゴウ</t>
    </rPh>
    <phoneticPr fontId="4"/>
  </si>
  <si>
    <t>免許年月日</t>
    <rPh sb="0" eb="2">
      <t>メンキョ</t>
    </rPh>
    <rPh sb="2" eb="5">
      <t>ネンガッピ</t>
    </rPh>
    <phoneticPr fontId="4"/>
  </si>
  <si>
    <t>有効期間</t>
    <rPh sb="0" eb="2">
      <t>ユウコウ</t>
    </rPh>
    <rPh sb="2" eb="4">
      <t>キカン</t>
    </rPh>
    <phoneticPr fontId="4"/>
  </si>
  <si>
    <t>自</t>
    <rPh sb="0" eb="1">
      <t>ジ</t>
    </rPh>
    <phoneticPr fontId="4"/>
  </si>
  <si>
    <t>至</t>
    <rPh sb="0" eb="1">
      <t>イタ</t>
    </rPh>
    <phoneticPr fontId="4"/>
  </si>
  <si>
    <t>主たる
事務所</t>
    <rPh sb="0" eb="1">
      <t>シュ</t>
    </rPh>
    <rPh sb="4" eb="7">
      <t>ジムショ</t>
    </rPh>
    <phoneticPr fontId="4"/>
  </si>
  <si>
    <t>フリガナ</t>
    <phoneticPr fontId="4"/>
  </si>
  <si>
    <t>商号又は名称</t>
    <rPh sb="0" eb="2">
      <t>ショウゴウ</t>
    </rPh>
    <rPh sb="2" eb="3">
      <t>マタ</t>
    </rPh>
    <rPh sb="4" eb="6">
      <t>メイショウ</t>
    </rPh>
    <phoneticPr fontId="4"/>
  </si>
  <si>
    <r>
      <t xml:space="preserve">所在地
</t>
    </r>
    <r>
      <rPr>
        <sz val="9"/>
        <color indexed="8"/>
        <rFont val="ＭＳ 明朝"/>
        <family val="1"/>
        <charset val="128"/>
      </rPr>
      <t>（ビル名）</t>
    </r>
    <rPh sb="0" eb="3">
      <t>ショザイチ</t>
    </rPh>
    <rPh sb="7" eb="8">
      <t>メイ</t>
    </rPh>
    <phoneticPr fontId="4"/>
  </si>
  <si>
    <t>〒</t>
    <phoneticPr fontId="4"/>
  </si>
  <si>
    <t>－</t>
    <phoneticPr fontId="4"/>
  </si>
  <si>
    <t>ＴＥＬ</t>
    <phoneticPr fontId="4"/>
  </si>
  <si>
    <t>代表者</t>
    <rPh sb="0" eb="3">
      <t>ダイヒョウシャ</t>
    </rPh>
    <phoneticPr fontId="4"/>
  </si>
  <si>
    <t>氏　名</t>
    <rPh sb="0" eb="1">
      <t>シ</t>
    </rPh>
    <rPh sb="2" eb="3">
      <t>メイ</t>
    </rPh>
    <phoneticPr fontId="4"/>
  </si>
  <si>
    <t>従たる
事務所</t>
    <rPh sb="0" eb="1">
      <t>ジュウ</t>
    </rPh>
    <rPh sb="4" eb="7">
      <t>ジムショ</t>
    </rPh>
    <phoneticPr fontId="4"/>
  </si>
  <si>
    <t>名　称</t>
    <rPh sb="0" eb="1">
      <t>ナ</t>
    </rPh>
    <rPh sb="2" eb="3">
      <t>ショウ</t>
    </rPh>
    <phoneticPr fontId="4"/>
  </si>
  <si>
    <t>ＦＡＸ</t>
    <phoneticPr fontId="4"/>
  </si>
  <si>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4"/>
  </si>
  <si>
    <t>生年月日</t>
    <rPh sb="0" eb="2">
      <t>セイネン</t>
    </rPh>
    <rPh sb="2" eb="4">
      <t>ガッピ</t>
    </rPh>
    <phoneticPr fontId="4"/>
  </si>
  <si>
    <t>性別</t>
    <rPh sb="0" eb="2">
      <t>セイベツ</t>
    </rPh>
    <phoneticPr fontId="4"/>
  </si>
  <si>
    <t>現住所</t>
    <rPh sb="0" eb="3">
      <t>ゲンジュウショ</t>
    </rPh>
    <phoneticPr fontId="4"/>
  </si>
  <si>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4"/>
  </si>
  <si>
    <t>登録番号</t>
    <rPh sb="0" eb="2">
      <t>トウロク</t>
    </rPh>
    <rPh sb="2" eb="4">
      <t>バンゴウ</t>
    </rPh>
    <phoneticPr fontId="4"/>
  </si>
  <si>
    <t>登録年月日</t>
    <rPh sb="0" eb="2">
      <t>トウロク</t>
    </rPh>
    <rPh sb="2" eb="5">
      <t>ネンガッピ</t>
    </rPh>
    <phoneticPr fontId="4"/>
  </si>
  <si>
    <t>総本部記入欄</t>
    <rPh sb="0" eb="3">
      <t>ソウホンブ</t>
    </rPh>
    <rPh sb="3" eb="6">
      <t>キニュウラン</t>
    </rPh>
    <phoneticPr fontId="4"/>
  </si>
  <si>
    <t>全日</t>
    <rPh sb="0" eb="2">
      <t>ゼンニチ</t>
    </rPh>
    <phoneticPr fontId="4"/>
  </si>
  <si>
    <t>入会金会費収納日</t>
    <rPh sb="0" eb="3">
      <t>ニュウカイキン</t>
    </rPh>
    <rPh sb="3" eb="5">
      <t>カイヒ</t>
    </rPh>
    <rPh sb="5" eb="7">
      <t>シュウノウ</t>
    </rPh>
    <rPh sb="7" eb="8">
      <t>ビ</t>
    </rPh>
    <phoneticPr fontId="4"/>
  </si>
  <si>
    <t>保証</t>
    <rPh sb="0" eb="2">
      <t>ホショウ</t>
    </rPh>
    <phoneticPr fontId="4"/>
  </si>
  <si>
    <t>供託年月日</t>
    <rPh sb="0" eb="2">
      <t>キョウタク</t>
    </rPh>
    <rPh sb="2" eb="5">
      <t>ネンガッピ</t>
    </rPh>
    <phoneticPr fontId="4"/>
  </si>
  <si>
    <t>分担金収納日</t>
    <rPh sb="0" eb="3">
      <t>ブンタンキン</t>
    </rPh>
    <rPh sb="3" eb="5">
      <t>シュウノウ</t>
    </rPh>
    <rPh sb="5" eb="6">
      <t>ビ</t>
    </rPh>
    <phoneticPr fontId="4"/>
  </si>
  <si>
    <t>従　た　る　事　務　所　統　一　コ　ー　ド</t>
    <rPh sb="0" eb="1">
      <t>ジュウ</t>
    </rPh>
    <rPh sb="6" eb="7">
      <t>コト</t>
    </rPh>
    <rPh sb="8" eb="9">
      <t>ツトム</t>
    </rPh>
    <rPh sb="10" eb="11">
      <t>ショ</t>
    </rPh>
    <rPh sb="12" eb="13">
      <t>オサム</t>
    </rPh>
    <rPh sb="14" eb="15">
      <t>イチ</t>
    </rPh>
    <phoneticPr fontId="4"/>
  </si>
  <si>
    <t>退会</t>
    <rPh sb="0" eb="2">
      <t>タイカイ</t>
    </rPh>
    <phoneticPr fontId="4"/>
  </si>
  <si>
    <t>廃業</t>
    <rPh sb="0" eb="2">
      <t>ハイギョウ</t>
    </rPh>
    <phoneticPr fontId="4"/>
  </si>
  <si>
    <t>他協会へ加入</t>
    <rPh sb="0" eb="1">
      <t>タ</t>
    </rPh>
    <rPh sb="1" eb="3">
      <t>キョウカイ</t>
    </rPh>
    <rPh sb="4" eb="6">
      <t>カニュウ</t>
    </rPh>
    <phoneticPr fontId="4"/>
  </si>
  <si>
    <t>自社供託</t>
    <rPh sb="0" eb="2">
      <t>ジシャ</t>
    </rPh>
    <rPh sb="2" eb="4">
      <t>キョウタク</t>
    </rPh>
    <phoneticPr fontId="4"/>
  </si>
  <si>
    <t>個人→法人</t>
    <rPh sb="0" eb="2">
      <t>コジン</t>
    </rPh>
    <rPh sb="3" eb="5">
      <t>ホウジン</t>
    </rPh>
    <phoneticPr fontId="4"/>
  </si>
  <si>
    <t>行政処分</t>
    <rPh sb="0" eb="2">
      <t>ギョウセイ</t>
    </rPh>
    <rPh sb="2" eb="4">
      <t>ショブン</t>
    </rPh>
    <phoneticPr fontId="4"/>
  </si>
  <si>
    <t>除名</t>
    <rPh sb="0" eb="2">
      <t>ジョメイ</t>
    </rPh>
    <phoneticPr fontId="4"/>
  </si>
  <si>
    <t>還付充当金未納</t>
    <rPh sb="0" eb="2">
      <t>カンプ</t>
    </rPh>
    <rPh sb="2" eb="5">
      <t>ジュウトウキン</t>
    </rPh>
    <rPh sb="5" eb="7">
      <t>ミノウ</t>
    </rPh>
    <phoneticPr fontId="4"/>
  </si>
  <si>
    <t>法人→個人</t>
    <rPh sb="0" eb="2">
      <t>ホウジン</t>
    </rPh>
    <rPh sb="3" eb="5">
      <t>コジン</t>
    </rPh>
    <phoneticPr fontId="4"/>
  </si>
  <si>
    <t>その他の組織変更</t>
    <rPh sb="2" eb="3">
      <t>タ</t>
    </rPh>
    <rPh sb="4" eb="6">
      <t>ソシキ</t>
    </rPh>
    <rPh sb="6" eb="8">
      <t>ヘンコウ</t>
    </rPh>
    <phoneticPr fontId="4"/>
  </si>
  <si>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4"/>
  </si>
  <si>
    <t>届出人</t>
    <rPh sb="0" eb="3">
      <t>トドケデニン</t>
    </rPh>
    <phoneticPr fontId="4"/>
  </si>
  <si>
    <t>商　号</t>
    <rPh sb="0" eb="1">
      <t>ショウ</t>
    </rPh>
    <rPh sb="2" eb="3">
      <t>ゴウ</t>
    </rPh>
    <phoneticPr fontId="4"/>
  </si>
  <si>
    <t>住　所</t>
    <rPh sb="0" eb="1">
      <t>ジュウ</t>
    </rPh>
    <rPh sb="2" eb="3">
      <t>ショ</t>
    </rPh>
    <phoneticPr fontId="4"/>
  </si>
  <si>
    <t>免 許 証</t>
    <rPh sb="0" eb="1">
      <t>メン</t>
    </rPh>
    <rPh sb="2" eb="3">
      <t>モト</t>
    </rPh>
    <rPh sb="4" eb="5">
      <t>アカシ</t>
    </rPh>
    <phoneticPr fontId="4"/>
  </si>
  <si>
    <t>主 た る
事 務 所</t>
    <rPh sb="0" eb="1">
      <t>シュ</t>
    </rPh>
    <rPh sb="6" eb="7">
      <t>コト</t>
    </rPh>
    <rPh sb="8" eb="9">
      <t>ツトム</t>
    </rPh>
    <rPh sb="10" eb="11">
      <t>ショ</t>
    </rPh>
    <phoneticPr fontId="4"/>
  </si>
  <si>
    <r>
      <t xml:space="preserve">所 在 地
</t>
    </r>
    <r>
      <rPr>
        <sz val="9"/>
        <color indexed="8"/>
        <rFont val="ＭＳ 明朝"/>
        <family val="1"/>
        <charset val="128"/>
      </rPr>
      <t>（ビル名）</t>
    </r>
    <rPh sb="0" eb="1">
      <t>ショ</t>
    </rPh>
    <rPh sb="2" eb="3">
      <t>ザイ</t>
    </rPh>
    <rPh sb="4" eb="5">
      <t>チ</t>
    </rPh>
    <rPh sb="9" eb="10">
      <t>メイ</t>
    </rPh>
    <phoneticPr fontId="4"/>
  </si>
  <si>
    <t>代 表 者</t>
    <rPh sb="0" eb="1">
      <t>ダイ</t>
    </rPh>
    <rPh sb="2" eb="3">
      <t>オモテ</t>
    </rPh>
    <rPh sb="4" eb="5">
      <t>シャ</t>
    </rPh>
    <phoneticPr fontId="4"/>
  </si>
  <si>
    <t>氏　　名</t>
    <rPh sb="0" eb="1">
      <t>シ</t>
    </rPh>
    <rPh sb="3" eb="4">
      <t>メイ</t>
    </rPh>
    <phoneticPr fontId="4"/>
  </si>
  <si>
    <t>従たる事務所の数</t>
    <rPh sb="0" eb="1">
      <t>ジュウ</t>
    </rPh>
    <rPh sb="3" eb="6">
      <t>ジムショ</t>
    </rPh>
    <rPh sb="7" eb="8">
      <t>カズ</t>
    </rPh>
    <phoneticPr fontId="4"/>
  </si>
  <si>
    <t>ヶ所</t>
    <rPh sb="1" eb="2">
      <t>ショ</t>
    </rPh>
    <phoneticPr fontId="4"/>
  </si>
  <si>
    <t>６ヶ月間の
官報公告後の連絡先</t>
    <phoneticPr fontId="4"/>
  </si>
  <si>
    <t>担当者名</t>
    <rPh sb="0" eb="4">
      <t>タントウシャメイ</t>
    </rPh>
    <phoneticPr fontId="4"/>
  </si>
  <si>
    <t>地方本部記入欄</t>
    <rPh sb="0" eb="2">
      <t>チホウ</t>
    </rPh>
    <rPh sb="2" eb="4">
      <t>ホンブ</t>
    </rPh>
    <rPh sb="4" eb="7">
      <t>キニュウラン</t>
    </rPh>
    <phoneticPr fontId="4"/>
  </si>
  <si>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4"/>
  </si>
  <si>
    <t>官報掲載日</t>
    <rPh sb="0" eb="2">
      <t>カンポウ</t>
    </rPh>
    <rPh sb="2" eb="5">
      <t>ケイサイビ</t>
    </rPh>
    <phoneticPr fontId="4"/>
  </si>
  <si>
    <t>官報№</t>
    <rPh sb="0" eb="2">
      <t>カンポウ</t>
    </rPh>
    <phoneticPr fontId="4"/>
  </si>
  <si>
    <t>退　会　事　由（社員資格喪失）</t>
    <phoneticPr fontId="16"/>
  </si>
  <si>
    <t>※注意事項</t>
    <rPh sb="1" eb="3">
      <t>チュウイ</t>
    </rPh>
    <rPh sb="3" eb="5">
      <t>ジコウ</t>
    </rPh>
    <phoneticPr fontId="4"/>
  </si>
  <si>
    <t>※注意事項</t>
    <rPh sb="1" eb="5">
      <t>チュウイジコウ</t>
    </rPh>
    <phoneticPr fontId="4"/>
  </si>
  <si>
    <t>一般社団法人全国不動産協会の会員である場合及び全日本不動産政治連盟に加入している場合は、</t>
    <rPh sb="21" eb="22">
      <t>オヨ</t>
    </rPh>
    <phoneticPr fontId="4"/>
  </si>
  <si>
    <t>本　　部　　名</t>
    <rPh sb="0" eb="1">
      <t>ホン</t>
    </rPh>
    <rPh sb="3" eb="4">
      <t>ブ</t>
    </rPh>
    <rPh sb="6" eb="7">
      <t>メイ</t>
    </rPh>
    <phoneticPr fontId="4"/>
  </si>
  <si>
    <t>地方本部承認年月日</t>
    <rPh sb="0" eb="2">
      <t>チホウ</t>
    </rPh>
    <rPh sb="2" eb="4">
      <t>ホンブ</t>
    </rPh>
    <rPh sb="4" eb="6">
      <t>ショウニン</t>
    </rPh>
    <rPh sb="6" eb="9">
      <t>ネンガッピ</t>
    </rPh>
    <phoneticPr fontId="4"/>
  </si>
  <si>
    <t>統　一　コ　ー　ド</t>
    <rPh sb="0" eb="1">
      <t>トウ</t>
    </rPh>
    <rPh sb="2" eb="3">
      <t>イチ</t>
    </rPh>
    <phoneticPr fontId="4"/>
  </si>
  <si>
    <t>支部コード</t>
    <rPh sb="0" eb="1">
      <t>ササ</t>
    </rPh>
    <rPh sb="1" eb="2">
      <t>ブ</t>
    </rPh>
    <phoneticPr fontId="4"/>
  </si>
  <si>
    <t>令和</t>
    <rPh sb="0" eb="2">
      <t>レイワ</t>
    </rPh>
    <phoneticPr fontId="4"/>
  </si>
  <si>
    <t>変　更　届</t>
    <rPh sb="0" eb="1">
      <t>ヘン</t>
    </rPh>
    <rPh sb="2" eb="3">
      <t>サラ</t>
    </rPh>
    <rPh sb="4" eb="5">
      <t>トドケ</t>
    </rPh>
    <phoneticPr fontId="4"/>
  </si>
  <si>
    <t>公益社団法人</t>
    <rPh sb="0" eb="2">
      <t>コウエキ</t>
    </rPh>
    <rPh sb="2" eb="6">
      <t>シャダンホウジン</t>
    </rPh>
    <phoneticPr fontId="4"/>
  </si>
  <si>
    <t>(</t>
  </si>
  <si>
    <t>)</t>
  </si>
  <si>
    <t>商号
又は名称</t>
    <rPh sb="0" eb="2">
      <t>ショウゴウ</t>
    </rPh>
    <rPh sb="3" eb="4">
      <t>マタ</t>
    </rPh>
    <rPh sb="5" eb="7">
      <t>メイショウ</t>
    </rPh>
    <phoneticPr fontId="4"/>
  </si>
  <si>
    <t>本店</t>
    <rPh sb="0" eb="2">
      <t>ホンテン</t>
    </rPh>
    <phoneticPr fontId="4"/>
  </si>
  <si>
    <t>の</t>
    <phoneticPr fontId="4"/>
  </si>
  <si>
    <t>内容</t>
    <rPh sb="0" eb="2">
      <t>ナイヨウ</t>
    </rPh>
    <phoneticPr fontId="4"/>
  </si>
  <si>
    <t>変更［後］</t>
    <rPh sb="0" eb="2">
      <t>ヘンコウ</t>
    </rPh>
    <rPh sb="3" eb="4">
      <t>アト</t>
    </rPh>
    <phoneticPr fontId="4"/>
  </si>
  <si>
    <t>※変更事項のみ記入</t>
    <rPh sb="1" eb="3">
      <t>ヘンコウ</t>
    </rPh>
    <rPh sb="3" eb="5">
      <t>ジコウ</t>
    </rPh>
    <rPh sb="7" eb="9">
      <t>キニュウ</t>
    </rPh>
    <phoneticPr fontId="4"/>
  </si>
  <si>
    <t>変更［前］</t>
    <rPh sb="0" eb="2">
      <t>ヘンコウ</t>
    </rPh>
    <rPh sb="3" eb="4">
      <t>マエ</t>
    </rPh>
    <phoneticPr fontId="4"/>
  </si>
  <si>
    <t>※変更事項のみ記入</t>
    <phoneticPr fontId="4"/>
  </si>
  <si>
    <t>主たる事務所</t>
    <rPh sb="0" eb="1">
      <t>シュ</t>
    </rPh>
    <rPh sb="3" eb="6">
      <t>ジムショ</t>
    </rPh>
    <phoneticPr fontId="4"/>
  </si>
  <si>
    <t>商号</t>
    <rPh sb="0" eb="2">
      <t>ショウゴウ</t>
    </rPh>
    <phoneticPr fontId="4"/>
  </si>
  <si>
    <t>TEL</t>
    <phoneticPr fontId="4"/>
  </si>
  <si>
    <t>氏名</t>
    <rPh sb="0" eb="2">
      <t>シメイ</t>
    </rPh>
    <phoneticPr fontId="4"/>
  </si>
  <si>
    <t>肩書</t>
    <rPh sb="0" eb="2">
      <t>カタガ</t>
    </rPh>
    <phoneticPr fontId="4"/>
  </si>
  <si>
    <t>その他</t>
    <rPh sb="2" eb="3">
      <t>タ</t>
    </rPh>
    <phoneticPr fontId="4"/>
  </si>
  <si>
    <t>[</t>
    <phoneticPr fontId="4"/>
  </si>
  <si>
    <t>]</t>
    <phoneticPr fontId="4"/>
  </si>
  <si>
    <t>従たる事務所</t>
    <rPh sb="0" eb="1">
      <t>ジュウ</t>
    </rPh>
    <rPh sb="3" eb="6">
      <t>ジムショ</t>
    </rPh>
    <phoneticPr fontId="4"/>
  </si>
  <si>
    <t>名称</t>
    <rPh sb="0" eb="2">
      <t>メイショウ</t>
    </rPh>
    <phoneticPr fontId="4"/>
  </si>
  <si>
    <t>政令使用人</t>
    <rPh sb="0" eb="2">
      <t>セイレイ</t>
    </rPh>
    <rPh sb="2" eb="5">
      <t>シヨウニン</t>
    </rPh>
    <phoneticPr fontId="4"/>
  </si>
  <si>
    <t>専任宅地建物取引士</t>
    <rPh sb="0" eb="2">
      <t>センニン</t>
    </rPh>
    <rPh sb="2" eb="4">
      <t>タクチ</t>
    </rPh>
    <rPh sb="4" eb="6">
      <t>タテモノ</t>
    </rPh>
    <rPh sb="6" eb="8">
      <t>トリヒキ</t>
    </rPh>
    <rPh sb="8" eb="9">
      <t>シ</t>
    </rPh>
    <phoneticPr fontId="4"/>
  </si>
  <si>
    <t>行政庁届出年月日</t>
    <rPh sb="0" eb="3">
      <t>ギョウセイチョウ</t>
    </rPh>
    <rPh sb="3" eb="4">
      <t>トド</t>
    </rPh>
    <rPh sb="4" eb="5">
      <t>デ</t>
    </rPh>
    <rPh sb="5" eb="8">
      <t>ネンガッピ</t>
    </rPh>
    <phoneticPr fontId="4"/>
  </si>
  <si>
    <t>月</t>
    <rPh sb="0" eb="1">
      <t>ツキ</t>
    </rPh>
    <phoneticPr fontId="4"/>
  </si>
  <si>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4"/>
  </si>
  <si>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4"/>
  </si>
  <si>
    <t>支店</t>
    <rPh sb="0" eb="2">
      <t>シテン</t>
    </rPh>
    <phoneticPr fontId="4"/>
  </si>
  <si>
    <t>変更</t>
    <rPh sb="0" eb="2">
      <t>ヘンコウ</t>
    </rPh>
    <phoneticPr fontId="4"/>
  </si>
  <si>
    <t>追加</t>
    <rPh sb="0" eb="2">
      <t>ツイカ</t>
    </rPh>
    <phoneticPr fontId="4"/>
  </si>
  <si>
    <t>を届出いたします。</t>
    <rPh sb="1" eb="2">
      <t>トド</t>
    </rPh>
    <rPh sb="2" eb="3">
      <t>デ</t>
    </rPh>
    <phoneticPr fontId="4"/>
  </si>
  <si>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4"/>
  </si>
  <si>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4"/>
  </si>
  <si>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4"/>
  </si>
  <si>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4"/>
  </si>
  <si>
    <t>令和</t>
    <rPh sb="0" eb="1">
      <t>レイ</t>
    </rPh>
    <rPh sb="1" eb="2">
      <t>カズ</t>
    </rPh>
    <phoneticPr fontId="4"/>
  </si>
  <si>
    <t>主たる事務所の商号又は名称</t>
    <rPh sb="0" eb="1">
      <t>シュ</t>
    </rPh>
    <rPh sb="3" eb="6">
      <t>ジムショ</t>
    </rPh>
    <rPh sb="7" eb="9">
      <t>ショウゴウ</t>
    </rPh>
    <rPh sb="9" eb="10">
      <t>マタ</t>
    </rPh>
    <rPh sb="11" eb="13">
      <t>メイショウ</t>
    </rPh>
    <phoneticPr fontId="4"/>
  </si>
  <si>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4"/>
  </si>
  <si>
    <t>専　　任　　宅地建物　　取 引 士</t>
    <rPh sb="0" eb="1">
      <t>セン</t>
    </rPh>
    <rPh sb="3" eb="4">
      <t>ニン</t>
    </rPh>
    <rPh sb="6" eb="8">
      <t>タクチ</t>
    </rPh>
    <rPh sb="8" eb="10">
      <t>タテモノ</t>
    </rPh>
    <rPh sb="12" eb="13">
      <t>トリ</t>
    </rPh>
    <rPh sb="14" eb="15">
      <t>イン</t>
    </rPh>
    <rPh sb="16" eb="17">
      <t>シ</t>
    </rPh>
    <phoneticPr fontId="4"/>
  </si>
  <si>
    <t>免許換・転入出届</t>
    <rPh sb="0" eb="1">
      <t>メン</t>
    </rPh>
    <rPh sb="1" eb="2">
      <t>モト</t>
    </rPh>
    <rPh sb="2" eb="3">
      <t>カン</t>
    </rPh>
    <rPh sb="4" eb="6">
      <t>テンニュウ</t>
    </rPh>
    <rPh sb="6" eb="7">
      <t>デ</t>
    </rPh>
    <rPh sb="7" eb="8">
      <t>トドケ</t>
    </rPh>
    <phoneticPr fontId="4"/>
  </si>
  <si>
    <t>知事</t>
    <rPh sb="0" eb="2">
      <t>チジ</t>
    </rPh>
    <phoneticPr fontId="4"/>
  </si>
  <si>
    <t>大臣</t>
    <rPh sb="0" eb="2">
      <t>ダイジン</t>
    </rPh>
    <phoneticPr fontId="4"/>
  </si>
  <si>
    <t>他都道府県知事</t>
    <rPh sb="0" eb="1">
      <t>タ</t>
    </rPh>
    <rPh sb="1" eb="5">
      <t>トドウフケン</t>
    </rPh>
    <rPh sb="5" eb="7">
      <t>チジ</t>
    </rPh>
    <phoneticPr fontId="4"/>
  </si>
  <si>
    <t>大臣（他都道府県へ所在地変更）</t>
    <rPh sb="0" eb="2">
      <t>ダイジン</t>
    </rPh>
    <rPh sb="3" eb="4">
      <t>タ</t>
    </rPh>
    <rPh sb="4" eb="8">
      <t>トドウフケン</t>
    </rPh>
    <rPh sb="9" eb="12">
      <t>ショザイチ</t>
    </rPh>
    <rPh sb="12" eb="14">
      <t>ヘンコウ</t>
    </rPh>
    <phoneticPr fontId="4"/>
  </si>
  <si>
    <t>の</t>
  </si>
  <si>
    <t>免許換</t>
    <rPh sb="0" eb="3">
      <t>メンキョガ</t>
    </rPh>
    <phoneticPr fontId="4"/>
  </si>
  <si>
    <t>転入出</t>
    <rPh sb="0" eb="2">
      <t>テンニュウ</t>
    </rPh>
    <rPh sb="2" eb="3">
      <t>シュツ</t>
    </rPh>
    <phoneticPr fontId="4"/>
  </si>
  <si>
    <t>免許証</t>
    <rPh sb="0" eb="3">
      <t>メンキョショウ</t>
    </rPh>
    <phoneticPr fontId="4"/>
  </si>
  <si>
    <t>番　号</t>
    <rPh sb="0" eb="1">
      <t>バン</t>
    </rPh>
    <rPh sb="2" eb="3">
      <t>ゴウ</t>
    </rPh>
    <phoneticPr fontId="4"/>
  </si>
  <si>
    <t>年月日</t>
    <rPh sb="0" eb="3">
      <t>ネンガッピ</t>
    </rPh>
    <phoneticPr fontId="4"/>
  </si>
  <si>
    <t>期　間</t>
    <rPh sb="0" eb="1">
      <t>キ</t>
    </rPh>
    <rPh sb="2" eb="3">
      <t>アイダ</t>
    </rPh>
    <phoneticPr fontId="4"/>
  </si>
  <si>
    <t>商　号
又は名称</t>
    <rPh sb="0" eb="1">
      <t>ショウ</t>
    </rPh>
    <rPh sb="2" eb="3">
      <t>ゴウ</t>
    </rPh>
    <rPh sb="4" eb="5">
      <t>マタ</t>
    </rPh>
    <rPh sb="6" eb="8">
      <t>メイショウ</t>
    </rPh>
    <phoneticPr fontId="4"/>
  </si>
  <si>
    <t>肩　書</t>
    <rPh sb="0" eb="1">
      <t>カタ</t>
    </rPh>
    <rPh sb="2" eb="3">
      <t>ショ</t>
    </rPh>
    <phoneticPr fontId="4"/>
  </si>
  <si>
    <t>性別</t>
    <rPh sb="0" eb="1">
      <t>セイ</t>
    </rPh>
    <rPh sb="1" eb="2">
      <t>ベツ</t>
    </rPh>
    <phoneticPr fontId="4"/>
  </si>
  <si>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4"/>
  </si>
  <si>
    <r>
      <t xml:space="preserve">所在地
</t>
    </r>
    <r>
      <rPr>
        <sz val="9"/>
        <rFont val="ＭＳ 明朝"/>
        <family val="1"/>
        <charset val="128"/>
      </rPr>
      <t>（ビル名）</t>
    </r>
    <rPh sb="0" eb="3">
      <t>ショザイチ</t>
    </rPh>
    <rPh sb="7" eb="8">
      <t>メイ</t>
    </rPh>
    <phoneticPr fontId="4"/>
  </si>
  <si>
    <t>廃止後の
連絡先</t>
    <rPh sb="0" eb="3">
      <t>ハイシゴ</t>
    </rPh>
    <rPh sb="5" eb="8">
      <t>レンラクサキ</t>
    </rPh>
    <phoneticPr fontId="4"/>
  </si>
  <si>
    <t>行政庁届出年月日（廃止年月日）</t>
    <rPh sb="0" eb="3">
      <t>ギョウセイチョウ</t>
    </rPh>
    <rPh sb="3" eb="5">
      <t>トドケデ</t>
    </rPh>
    <rPh sb="5" eb="8">
      <t>ネンガッピ</t>
    </rPh>
    <rPh sb="9" eb="11">
      <t>ハイシ</t>
    </rPh>
    <rPh sb="11" eb="14">
      <t>ネンガッピ</t>
    </rPh>
    <phoneticPr fontId="4"/>
  </si>
  <si>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4"/>
  </si>
  <si>
    <t>特例事業者</t>
    <rPh sb="0" eb="2">
      <t>トクレイ</t>
    </rPh>
    <rPh sb="2" eb="5">
      <t>ジギョウシャ</t>
    </rPh>
    <phoneticPr fontId="4"/>
  </si>
  <si>
    <t>種別</t>
    <rPh sb="0" eb="2">
      <t>シュベツ</t>
    </rPh>
    <phoneticPr fontId="32"/>
  </si>
  <si>
    <t>いずれかに☑</t>
    <phoneticPr fontId="32"/>
  </si>
  <si>
    <t>特例事業</t>
    <rPh sb="0" eb="2">
      <t>トクレイ</t>
    </rPh>
    <rPh sb="2" eb="4">
      <t>ジギョウ</t>
    </rPh>
    <phoneticPr fontId="32"/>
  </si>
  <si>
    <t>小規模特例事業</t>
    <phoneticPr fontId="32"/>
  </si>
  <si>
    <t>令和</t>
    <phoneticPr fontId="4"/>
  </si>
  <si>
    <t>番　　号</t>
    <rPh sb="0" eb="1">
      <t>バン</t>
    </rPh>
    <rPh sb="3" eb="4">
      <t>ゴウ</t>
    </rPh>
    <phoneticPr fontId="4"/>
  </si>
  <si>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4"/>
  </si>
  <si>
    <t>通知日</t>
    <rPh sb="0" eb="3">
      <t>ツウチビ</t>
    </rPh>
    <phoneticPr fontId="4"/>
  </si>
  <si>
    <r>
      <t xml:space="preserve">整備局
</t>
    </r>
    <r>
      <rPr>
        <sz val="8"/>
        <rFont val="ＭＳ 明朝"/>
        <family val="1"/>
        <charset val="128"/>
      </rPr>
      <t>いずれかに☑</t>
    </r>
    <rPh sb="0" eb="2">
      <t>セイビ</t>
    </rPh>
    <rPh sb="2" eb="3">
      <t>キョク</t>
    </rPh>
    <phoneticPr fontId="4"/>
  </si>
  <si>
    <t>北海道
開発局</t>
    <rPh sb="0" eb="3">
      <t>ホッカイドウ</t>
    </rPh>
    <rPh sb="4" eb="7">
      <t>カイハツキョク</t>
    </rPh>
    <phoneticPr fontId="32"/>
  </si>
  <si>
    <t>東北</t>
    <rPh sb="0" eb="2">
      <t>トウホク</t>
    </rPh>
    <phoneticPr fontId="32"/>
  </si>
  <si>
    <t>関東</t>
    <rPh sb="0" eb="2">
      <t>カントウ</t>
    </rPh>
    <phoneticPr fontId="32"/>
  </si>
  <si>
    <t>北陸</t>
    <rPh sb="0" eb="2">
      <t>ホクリク</t>
    </rPh>
    <phoneticPr fontId="32"/>
  </si>
  <si>
    <t>中部</t>
    <rPh sb="0" eb="2">
      <t>チュウブ</t>
    </rPh>
    <phoneticPr fontId="32"/>
  </si>
  <si>
    <t>近畿</t>
    <rPh sb="0" eb="2">
      <t>キンキ</t>
    </rPh>
    <phoneticPr fontId="32"/>
  </si>
  <si>
    <t>中国</t>
    <rPh sb="0" eb="2">
      <t>チュウゴク</t>
    </rPh>
    <phoneticPr fontId="32"/>
  </si>
  <si>
    <t>四国</t>
    <rPh sb="0" eb="2">
      <t>シコク</t>
    </rPh>
    <phoneticPr fontId="32"/>
  </si>
  <si>
    <t>九州</t>
    <rPh sb="0" eb="2">
      <t>キュウシュウ</t>
    </rPh>
    <phoneticPr fontId="32"/>
  </si>
  <si>
    <t>沖縄総合
事務局</t>
    <rPh sb="0" eb="2">
      <t>オキナワ</t>
    </rPh>
    <rPh sb="2" eb="4">
      <t>ソウゴウ</t>
    </rPh>
    <rPh sb="5" eb="8">
      <t>ジムキョク</t>
    </rPh>
    <phoneticPr fontId="32"/>
  </si>
  <si>
    <t>基本情報</t>
    <rPh sb="0" eb="2">
      <t>キホン</t>
    </rPh>
    <rPh sb="2" eb="4">
      <t>ジョウホウ</t>
    </rPh>
    <phoneticPr fontId="4"/>
  </si>
  <si>
    <t>性　別</t>
    <rPh sb="0" eb="1">
      <t>セイ</t>
    </rPh>
    <rPh sb="2" eb="3">
      <t>ベツ</t>
    </rPh>
    <phoneticPr fontId="4"/>
  </si>
  <si>
    <t>肩書区分</t>
    <rPh sb="0" eb="2">
      <t>カタガ</t>
    </rPh>
    <rPh sb="2" eb="4">
      <t>クブン</t>
    </rPh>
    <phoneticPr fontId="4"/>
  </si>
  <si>
    <t>法人・個人区分</t>
    <rPh sb="0" eb="2">
      <t>ホウジン</t>
    </rPh>
    <rPh sb="3" eb="5">
      <t>コジン</t>
    </rPh>
    <rPh sb="5" eb="7">
      <t>クブン</t>
    </rPh>
    <phoneticPr fontId="4"/>
  </si>
  <si>
    <t>法人</t>
    <rPh sb="0" eb="2">
      <t>ホウジン</t>
    </rPh>
    <phoneticPr fontId="4"/>
  </si>
  <si>
    <t>法人の設立年月日</t>
    <rPh sb="0" eb="2">
      <t>ホウジン</t>
    </rPh>
    <rPh sb="3" eb="5">
      <t>セツリツ</t>
    </rPh>
    <rPh sb="5" eb="8">
      <t>ネンガッピ</t>
    </rPh>
    <phoneticPr fontId="4"/>
  </si>
  <si>
    <t>個人</t>
    <rPh sb="0" eb="2">
      <t>コジン</t>
    </rPh>
    <phoneticPr fontId="4"/>
  </si>
  <si>
    <t>個人営業開始日</t>
    <rPh sb="0" eb="2">
      <t>コジン</t>
    </rPh>
    <rPh sb="2" eb="4">
      <t>エイギョウ</t>
    </rPh>
    <rPh sb="4" eb="7">
      <t>カイシビ</t>
    </rPh>
    <phoneticPr fontId="4"/>
  </si>
  <si>
    <t>資本金</t>
    <rPh sb="0" eb="3">
      <t>シホンキン</t>
    </rPh>
    <phoneticPr fontId="4"/>
  </si>
  <si>
    <t>万円</t>
    <rPh sb="0" eb="2">
      <t>マンエン</t>
    </rPh>
    <phoneticPr fontId="4"/>
  </si>
  <si>
    <t>従業員数</t>
    <rPh sb="0" eb="3">
      <t>ジュウギョウイン</t>
    </rPh>
    <rPh sb="3" eb="4">
      <t>スウ</t>
    </rPh>
    <phoneticPr fontId="4"/>
  </si>
  <si>
    <t>名</t>
    <rPh sb="0" eb="1">
      <t>メイ</t>
    </rPh>
    <phoneticPr fontId="4"/>
  </si>
  <si>
    <t>第三号事業者等</t>
    <rPh sb="0" eb="1">
      <t>ダイ</t>
    </rPh>
    <rPh sb="1" eb="3">
      <t>サンゴウ</t>
    </rPh>
    <rPh sb="3" eb="6">
      <t>ジギョウシャ</t>
    </rPh>
    <rPh sb="6" eb="7">
      <t>ナド</t>
    </rPh>
    <phoneticPr fontId="4"/>
  </si>
  <si>
    <t>出力日</t>
    <rPh sb="0" eb="2">
      <t>シュツリョク</t>
    </rPh>
    <rPh sb="2" eb="3">
      <t>ビ</t>
    </rPh>
    <phoneticPr fontId="4"/>
  </si>
  <si>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</si>
  <si>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4"/>
  </si>
  <si>
    <t>入会年月日</t>
    <rPh sb="0" eb="2">
      <t>ニュウカイ</t>
    </rPh>
    <rPh sb="2" eb="5">
      <t>ネンガッピ</t>
    </rPh>
    <phoneticPr fontId="32"/>
  </si>
  <si>
    <t>会員種別</t>
    <rPh sb="0" eb="2">
      <t>カイイン</t>
    </rPh>
    <rPh sb="2" eb="4">
      <t>シュベツ</t>
    </rPh>
    <phoneticPr fontId="32"/>
  </si>
  <si>
    <t>うち専任宅地建物取引士数</t>
    <rPh sb="2" eb="4">
      <t>センニン</t>
    </rPh>
    <rPh sb="4" eb="6">
      <t>タクチ</t>
    </rPh>
    <rPh sb="6" eb="8">
      <t>タテモノ</t>
    </rPh>
    <rPh sb="8" eb="10">
      <t>トリヒキ</t>
    </rPh>
    <rPh sb="10" eb="11">
      <t>シ</t>
    </rPh>
    <rPh sb="11" eb="12">
      <t>スウ</t>
    </rPh>
    <phoneticPr fontId="4"/>
  </si>
  <si>
    <t>※代表者が２名の場合、記入してください。</t>
    <rPh sb="1" eb="4">
      <t>ダイヒョウシャ</t>
    </rPh>
    <rPh sb="6" eb="7">
      <t>メイ</t>
    </rPh>
    <rPh sb="8" eb="10">
      <t>バアイ</t>
    </rPh>
    <rPh sb="11" eb="13">
      <t>キニュウ</t>
    </rPh>
    <phoneticPr fontId="4"/>
  </si>
  <si>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4"/>
  </si>
  <si>
    <t>代　表　者　届</t>
    <rPh sb="0" eb="1">
      <t>ダイ</t>
    </rPh>
    <rPh sb="2" eb="3">
      <t>オモテ</t>
    </rPh>
    <rPh sb="4" eb="5">
      <t>シャ</t>
    </rPh>
    <rPh sb="6" eb="7">
      <t>トドケ</t>
    </rPh>
    <phoneticPr fontId="4"/>
  </si>
  <si>
    <t>全日本不動産協会</t>
    <phoneticPr fontId="4"/>
  </si>
  <si>
    <t>殿</t>
    <rPh sb="0" eb="1">
      <t>ドノ</t>
    </rPh>
    <phoneticPr fontId="4"/>
  </si>
  <si>
    <t>不動産保証協会</t>
    <rPh sb="3" eb="5">
      <t>ホショウ</t>
    </rPh>
    <phoneticPr fontId="4"/>
  </si>
  <si>
    <t>免許証番号</t>
    <rPh sb="0" eb="1">
      <t>メン</t>
    </rPh>
    <rPh sb="1" eb="2">
      <t>モト</t>
    </rPh>
    <rPh sb="2" eb="3">
      <t>アカシ</t>
    </rPh>
    <rPh sb="3" eb="5">
      <t>バンゴウ</t>
    </rPh>
    <phoneticPr fontId="4"/>
  </si>
  <si>
    <t>代表取締役</t>
    <rPh sb="0" eb="2">
      <t>ダイヒョウ</t>
    </rPh>
    <rPh sb="2" eb="5">
      <t>トリシマリヤク</t>
    </rPh>
    <phoneticPr fontId="4"/>
  </si>
  <si>
    <t>取締役</t>
    <rPh sb="0" eb="3">
      <t>トリシマリヤク</t>
    </rPh>
    <phoneticPr fontId="4"/>
  </si>
  <si>
    <t>代表社員</t>
    <rPh sb="0" eb="2">
      <t>ダイヒョウ</t>
    </rPh>
    <rPh sb="2" eb="4">
      <t>シャイン</t>
    </rPh>
    <phoneticPr fontId="4"/>
  </si>
  <si>
    <t>確　約　書</t>
    <rPh sb="0" eb="1">
      <t>アキラ</t>
    </rPh>
    <rPh sb="2" eb="3">
      <t>ヤク</t>
    </rPh>
    <rPh sb="4" eb="5">
      <t>ショ</t>
    </rPh>
    <phoneticPr fontId="4"/>
  </si>
  <si>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4"/>
  </si>
  <si>
    <t>御中</t>
    <rPh sb="0" eb="2">
      <t>オンチュウ</t>
    </rPh>
    <phoneticPr fontId="4"/>
  </si>
  <si>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4"/>
  </si>
  <si>
    <t>（質　権　者）一般社団法人　全国不動産協会</t>
    <phoneticPr fontId="4"/>
  </si>
  <si>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4"/>
  </si>
  <si>
    <t>記</t>
    <rPh sb="0" eb="1">
      <t>キ</t>
    </rPh>
    <phoneticPr fontId="4"/>
  </si>
  <si>
    <t>１．</t>
    <phoneticPr fontId="4"/>
  </si>
  <si>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4"/>
  </si>
  <si>
    <t>２．</t>
    <phoneticPr fontId="4"/>
  </si>
  <si>
    <t>甲は、丙に対する未納会費、未払代金、その他一切の金銭債務の履行を担保するため、丙に対し、甲が乙に納付した弁済業務保証金分担金の返還請求権について質権を設定する。</t>
    <phoneticPr fontId="4"/>
  </si>
  <si>
    <t>３．</t>
    <phoneticPr fontId="4"/>
  </si>
  <si>
    <t xml:space="preserve">甲は、丁に対する未納会費、未払代金、その他一切の金銭債務の履行を担保するため、丁に対し、甲が乙に納付した弁済業務保証金分担金の返還請求権について質権を設定する。
</t>
    <phoneticPr fontId="4"/>
  </si>
  <si>
    <t>＜申請者＞</t>
    <rPh sb="1" eb="4">
      <t>シンセイシャ</t>
    </rPh>
    <phoneticPr fontId="4"/>
  </si>
  <si>
    <t>所在地</t>
    <rPh sb="0" eb="3">
      <t>ショザイチ</t>
    </rPh>
    <phoneticPr fontId="4"/>
  </si>
  <si>
    <t>商号（名称）</t>
    <rPh sb="0" eb="2">
      <t>ショウゴウ</t>
    </rPh>
    <rPh sb="3" eb="5">
      <t>メイショウ</t>
    </rPh>
    <phoneticPr fontId="4"/>
  </si>
  <si>
    <t>－</t>
  </si>
  <si>
    <t>本退会届の提出によりそれぞれの団体についても退会となります。</t>
    <rPh sb="15" eb="17">
      <t>ダンタイ</t>
    </rPh>
    <phoneticPr fontId="4"/>
  </si>
  <si>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4"/>
  </si>
  <si>
    <t>支部コード</t>
    <rPh sb="0" eb="2">
      <t>シブ</t>
    </rPh>
    <phoneticPr fontId="32"/>
  </si>
  <si>
    <t>新入会</t>
    <rPh sb="0" eb="1">
      <t>シン</t>
    </rPh>
    <rPh sb="1" eb="3">
      <t>ニュウカイ</t>
    </rPh>
    <phoneticPr fontId="32"/>
  </si>
  <si>
    <t>新規（不特）</t>
  </si>
  <si>
    <t>他協会より加入（不特）</t>
  </si>
  <si>
    <t>自社供託（不特）</t>
  </si>
  <si>
    <t xml:space="preserve">統一コード
</t>
    <rPh sb="0" eb="2">
      <t>トウイツ</t>
    </rPh>
    <phoneticPr fontId="32"/>
  </si>
  <si>
    <t>継続</t>
    <rPh sb="0" eb="2">
      <t>ケイゾク</t>
    </rPh>
    <phoneticPr fontId="16"/>
  </si>
  <si>
    <t>新入会</t>
    <rPh sb="0" eb="3">
      <t>シンニュウカイ</t>
    </rPh>
    <phoneticPr fontId="4"/>
  </si>
  <si>
    <t>商号又は名称</t>
    <rPh sb="0" eb="2">
      <t>ショウゴウ</t>
    </rPh>
    <rPh sb="2" eb="3">
      <t>マタ</t>
    </rPh>
    <rPh sb="4" eb="6">
      <t>メイショウ</t>
    </rPh>
    <phoneticPr fontId="5"/>
  </si>
  <si>
    <t>専　　任　宅地建物　取 引 士</t>
    <phoneticPr fontId="5"/>
  </si>
  <si>
    <t>新入会</t>
    <rPh sb="0" eb="3">
      <t>シンニュウカイ</t>
    </rPh>
    <phoneticPr fontId="16"/>
  </si>
  <si>
    <t>継続</t>
    <rPh sb="0" eb="2">
      <t>ケイゾク</t>
    </rPh>
    <phoneticPr fontId="26"/>
  </si>
  <si>
    <t>以上</t>
    <rPh sb="0" eb="2">
      <t>イジョウ</t>
    </rPh>
    <phoneticPr fontId="37"/>
  </si>
  <si>
    <t>日</t>
    <rPh sb="0" eb="1">
      <t>ニチ</t>
    </rPh>
    <phoneticPr fontId="37"/>
  </si>
  <si>
    <t>月</t>
    <rPh sb="0" eb="1">
      <t>ガツ</t>
    </rPh>
    <phoneticPr fontId="37"/>
  </si>
  <si>
    <t>年</t>
    <rPh sb="0" eb="1">
      <t>ネン</t>
    </rPh>
    <phoneticPr fontId="37"/>
  </si>
  <si>
    <t>令和</t>
    <rPh sb="0" eb="2">
      <t>レイワ</t>
    </rPh>
    <phoneticPr fontId="37"/>
  </si>
  <si>
    <t>代表者変更（個人）</t>
    <rPh sb="0" eb="5">
      <t>ダイヒョウシャヘンコウ</t>
    </rPh>
    <rPh sb="6" eb="8">
      <t>コジン</t>
    </rPh>
    <phoneticPr fontId="4"/>
  </si>
  <si>
    <t>令和</t>
    <rPh sb="0" eb="2">
      <t>レイワ</t>
    </rPh>
    <phoneticPr fontId="16"/>
  </si>
  <si>
    <t>令和</t>
    <rPh sb="0" eb="2">
      <t>レイワ</t>
    </rPh>
    <phoneticPr fontId="26"/>
  </si>
  <si>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4"/>
  </si>
  <si>
    <r>
      <t xml:space="preserve">商　号
</t>
    </r>
    <r>
      <rPr>
        <sz val="9"/>
        <rFont val="ＭＳ 明朝"/>
        <family val="1"/>
        <charset val="128"/>
      </rPr>
      <t>（氏 名）</t>
    </r>
    <rPh sb="0" eb="1">
      <t>ショウ</t>
    </rPh>
    <rPh sb="2" eb="3">
      <t>ゴウ</t>
    </rPh>
    <rPh sb="5" eb="6">
      <t>シ</t>
    </rPh>
    <rPh sb="7" eb="8">
      <t>メイ</t>
    </rPh>
    <phoneticPr fontId="4"/>
  </si>
  <si>
    <r>
      <t xml:space="preserve">商　号
</t>
    </r>
    <r>
      <rPr>
        <sz val="9"/>
        <color indexed="8"/>
        <rFont val="ＭＳ 明朝"/>
        <family val="1"/>
        <charset val="128"/>
      </rPr>
      <t>（氏 名）</t>
    </r>
    <rPh sb="0" eb="1">
      <t>ショウ</t>
    </rPh>
    <rPh sb="2" eb="3">
      <t>ゴウ</t>
    </rPh>
    <rPh sb="5" eb="6">
      <t>シ</t>
    </rPh>
    <rPh sb="7" eb="8">
      <t>メイ</t>
    </rPh>
    <phoneticPr fontId="4"/>
  </si>
  <si>
    <r>
      <t xml:space="preserve">所 在 地
</t>
    </r>
    <r>
      <rPr>
        <sz val="9"/>
        <rFont val="ＭＳ 明朝"/>
        <family val="1"/>
        <charset val="128"/>
      </rPr>
      <t>（ビル名）</t>
    </r>
    <rPh sb="0" eb="1">
      <t>ショ</t>
    </rPh>
    <rPh sb="2" eb="3">
      <t>ザイ</t>
    </rPh>
    <rPh sb="4" eb="5">
      <t>チ</t>
    </rPh>
    <rPh sb="9" eb="10">
      <t>メイ</t>
    </rPh>
    <phoneticPr fontId="4"/>
  </si>
  <si>
    <r>
      <t xml:space="preserve">所 在 地
</t>
    </r>
    <r>
      <rPr>
        <sz val="9"/>
        <rFont val="ＭＳ 明朝"/>
        <family val="1"/>
        <charset val="128"/>
      </rPr>
      <t>（住 所）</t>
    </r>
    <rPh sb="0" eb="1">
      <t>ショ</t>
    </rPh>
    <rPh sb="2" eb="3">
      <t>ザイ</t>
    </rPh>
    <rPh sb="4" eb="5">
      <t>チ</t>
    </rPh>
    <rPh sb="7" eb="8">
      <t>ジュウ</t>
    </rPh>
    <rPh sb="9" eb="10">
      <t>ショ</t>
    </rPh>
    <phoneticPr fontId="4"/>
  </si>
  <si>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4"/>
  </si>
  <si>
    <t>連 帯 保 証 人 届 出 書</t>
    <rPh sb="0" eb="1">
      <t>レン</t>
    </rPh>
    <rPh sb="2" eb="3">
      <t>オビ</t>
    </rPh>
    <rPh sb="4" eb="5">
      <t>ホ</t>
    </rPh>
    <rPh sb="6" eb="7">
      <t>アカシ</t>
    </rPh>
    <rPh sb="8" eb="9">
      <t>ニン</t>
    </rPh>
    <rPh sb="10" eb="11">
      <t>トドケ</t>
    </rPh>
    <rPh sb="12" eb="13">
      <t>デ</t>
    </rPh>
    <rPh sb="14" eb="15">
      <t>ショ</t>
    </rPh>
    <phoneticPr fontId="4"/>
  </si>
  <si>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4"/>
  </si>
  <si>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4"/>
  </si>
  <si>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4"/>
  </si>
  <si>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4"/>
  </si>
  <si>
    <t>連帯保証人とともに下記に連署の上ここにお届けいたします。</t>
    <rPh sb="0" eb="5">
      <t>レンタイホショウニン</t>
    </rPh>
    <rPh sb="9" eb="11">
      <t>カキ</t>
    </rPh>
    <rPh sb="12" eb="14">
      <t>レンショ</t>
    </rPh>
    <rPh sb="15" eb="16">
      <t>ウエ</t>
    </rPh>
    <rPh sb="20" eb="21">
      <t>トド</t>
    </rPh>
    <phoneticPr fontId="4"/>
  </si>
  <si>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4"/>
  </si>
  <si>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4"/>
  </si>
  <si>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4"/>
  </si>
  <si>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4"/>
  </si>
  <si>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4"/>
  </si>
  <si>
    <t>年</t>
    <rPh sb="0" eb="1">
      <t>ネン</t>
    </rPh>
    <phoneticPr fontId="45"/>
  </si>
  <si>
    <t>月</t>
    <rPh sb="0" eb="1">
      <t>ガツ</t>
    </rPh>
    <phoneticPr fontId="45"/>
  </si>
  <si>
    <t>日</t>
    <rPh sb="0" eb="1">
      <t>ニチ</t>
    </rPh>
    <phoneticPr fontId="45"/>
  </si>
  <si>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4"/>
  </si>
  <si>
    <t>免許番号</t>
    <rPh sb="0" eb="4">
      <t>メンキョバンゴウ</t>
    </rPh>
    <phoneticPr fontId="4"/>
  </si>
  <si>
    <t>（</t>
    <phoneticPr fontId="4"/>
  </si>
  <si>
    <t>）</t>
    <phoneticPr fontId="4"/>
  </si>
  <si>
    <t>　による還付充当金の納付を連帯して保証します。</t>
    <rPh sb="4" eb="9">
      <t>カンプジュウトウキン</t>
    </rPh>
    <rPh sb="10" eb="12">
      <t>ノウフ</t>
    </rPh>
    <rPh sb="13" eb="15">
      <t>レンタイ</t>
    </rPh>
    <rPh sb="17" eb="19">
      <t>ホショウ</t>
    </rPh>
    <phoneticPr fontId="4"/>
  </si>
  <si>
    <t>主たる事務所</t>
    <rPh sb="0" eb="1">
      <t>シュ</t>
    </rPh>
    <rPh sb="3" eb="5">
      <t>ジム</t>
    </rPh>
    <rPh sb="5" eb="6">
      <t>ショ</t>
    </rPh>
    <phoneticPr fontId="4"/>
  </si>
  <si>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4"/>
  </si>
  <si>
    <t>代表者氏名</t>
    <rPh sb="0" eb="3">
      <t>ダイヒョウシャ</t>
    </rPh>
    <rPh sb="3" eb="5">
      <t>シメイ</t>
    </rPh>
    <phoneticPr fontId="4"/>
  </si>
  <si>
    <t>連帯保証人
（代表者）</t>
    <rPh sb="0" eb="5">
      <t>レンタイホショウニン</t>
    </rPh>
    <rPh sb="7" eb="10">
      <t>ダイヒョウシャ</t>
    </rPh>
    <phoneticPr fontId="4"/>
  </si>
  <si>
    <t>本籍</t>
    <rPh sb="0" eb="2">
      <t>ホンセキ</t>
    </rPh>
    <phoneticPr fontId="4"/>
  </si>
  <si>
    <t>住所</t>
    <rPh sb="0" eb="2">
      <t>ジュウショ</t>
    </rPh>
    <phoneticPr fontId="4"/>
  </si>
  <si>
    <t>連 帯 保 証 書</t>
    <rPh sb="0" eb="1">
      <t>レン</t>
    </rPh>
    <rPh sb="2" eb="3">
      <t>オビ</t>
    </rPh>
    <rPh sb="4" eb="5">
      <t>ホ</t>
    </rPh>
    <rPh sb="6" eb="7">
      <t>アカシ</t>
    </rPh>
    <rPh sb="8" eb="9">
      <t>ショ</t>
    </rPh>
    <phoneticPr fontId="4"/>
  </si>
  <si>
    <t>生年月日</t>
    <rPh sb="0" eb="4">
      <t>セイネンガッピ</t>
    </rPh>
    <phoneticPr fontId="4"/>
  </si>
  <si>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4"/>
  </si>
  <si>
    <t>生</t>
    <rPh sb="0" eb="1">
      <t>ウ</t>
    </rPh>
    <phoneticPr fontId="45"/>
  </si>
  <si>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4"/>
  </si>
  <si>
    <t>電話番号</t>
    <rPh sb="0" eb="4">
      <t>デンワバンゴウ</t>
    </rPh>
    <phoneticPr fontId="4"/>
  </si>
  <si>
    <t>―</t>
    <phoneticPr fontId="45"/>
  </si>
  <si>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4"/>
  </si>
  <si>
    <t>極度額</t>
    <rPh sb="0" eb="2">
      <t>キョクド</t>
    </rPh>
    <rPh sb="2" eb="3">
      <t>ガク</t>
    </rPh>
    <phoneticPr fontId="4"/>
  </si>
  <si>
    <t>円</t>
    <rPh sb="0" eb="1">
      <t>エン</t>
    </rPh>
    <phoneticPr fontId="45"/>
  </si>
  <si>
    <t>　取引の相手方等に弁済業務保証金が還付された場合は、その還付額と同額の</t>
    <phoneticPr fontId="4"/>
  </si>
  <si>
    <t>　還付充当金を貴協会に納付することを上記の宅地建物取引業者と連帯して保証します。</t>
    <phoneticPr fontId="4"/>
  </si>
  <si>
    <t>連帯保証人
（第三者）</t>
    <rPh sb="0" eb="5">
      <t>レンタイホショウニン</t>
    </rPh>
    <rPh sb="7" eb="10">
      <t>ダイサンシャ</t>
    </rPh>
    <phoneticPr fontId="4"/>
  </si>
  <si>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4"/>
  </si>
  <si>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4"/>
  </si>
  <si>
    <t>　ことを表明します。</t>
    <rPh sb="4" eb="6">
      <t>ヒョウメイ</t>
    </rPh>
    <phoneticPr fontId="4"/>
  </si>
  <si>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4"/>
  </si>
  <si>
    <t>職業</t>
    <rPh sb="0" eb="2">
      <t>ショクギョウ</t>
    </rPh>
    <phoneticPr fontId="4"/>
  </si>
  <si>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4"/>
  </si>
  <si>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4"/>
  </si>
  <si>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4"/>
  </si>
  <si>
    <t>　誓約します。</t>
    <phoneticPr fontId="4"/>
  </si>
  <si>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4"/>
  </si>
  <si>
    <t>本部名</t>
    <rPh sb="0" eb="2">
      <t>ホンブ</t>
    </rPh>
    <rPh sb="2" eb="3">
      <t>メイ</t>
    </rPh>
    <phoneticPr fontId="4"/>
  </si>
  <si>
    <t>入会日</t>
    <rPh sb="0" eb="2">
      <t>ニュウカイ</t>
    </rPh>
    <rPh sb="2" eb="3">
      <t>ビ</t>
    </rPh>
    <phoneticPr fontId="4"/>
  </si>
  <si>
    <t>統一コード</t>
    <rPh sb="0" eb="2">
      <t>トウイツ</t>
    </rPh>
    <phoneticPr fontId="4"/>
  </si>
  <si>
    <t>　場合、入会日より退会に伴う公告に定める認証申出の期限までとし、その期間内に</t>
    <rPh sb="34" eb="37">
      <t>ニンショウモウ</t>
    </rPh>
    <rPh sb="37" eb="38">
      <t>デモウシデサイケン</t>
    </rPh>
    <phoneticPr fontId="4"/>
  </si>
  <si>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4"/>
  </si>
  <si>
    <t>統　一　コ　ー　ド</t>
    <rPh sb="0" eb="1">
      <t>オサム</t>
    </rPh>
    <rPh sb="2" eb="3">
      <t>イチ</t>
    </rPh>
    <phoneticPr fontId="4"/>
  </si>
  <si>
    <t>１．新入会</t>
    <rPh sb="2" eb="3">
      <t>シン</t>
    </rPh>
    <rPh sb="3" eb="5">
      <t>ニュウカイ</t>
    </rPh>
    <phoneticPr fontId="4"/>
  </si>
  <si>
    <t>２．継　続</t>
    <rPh sb="2" eb="3">
      <t>ツギ</t>
    </rPh>
    <rPh sb="4" eb="5">
      <t>ゾク</t>
    </rPh>
    <phoneticPr fontId="4"/>
  </si>
  <si>
    <t>受　付　年　月　日</t>
    <rPh sb="0" eb="1">
      <t>ウケ</t>
    </rPh>
    <rPh sb="2" eb="3">
      <t>ヅケ</t>
    </rPh>
    <rPh sb="4" eb="5">
      <t>トシ</t>
    </rPh>
    <rPh sb="6" eb="7">
      <t>ツキ</t>
    </rPh>
    <rPh sb="8" eb="9">
      <t>ヒ</t>
    </rPh>
    <phoneticPr fontId="4"/>
  </si>
  <si>
    <t>区市町村コード</t>
    <rPh sb="0" eb="4">
      <t>クシチョウソン</t>
    </rPh>
    <phoneticPr fontId="4"/>
  </si>
  <si>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4"/>
  </si>
  <si>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4"/>
  </si>
  <si>
    <t>　一般社団法人全国不動産協会</t>
    <rPh sb="1" eb="3">
      <t>イッパン</t>
    </rPh>
    <rPh sb="3" eb="5">
      <t>シャダン</t>
    </rPh>
    <rPh sb="5" eb="7">
      <t>ホウジン</t>
    </rPh>
    <rPh sb="7" eb="9">
      <t>ゼンコク</t>
    </rPh>
    <rPh sb="9" eb="12">
      <t>フドウサン</t>
    </rPh>
    <rPh sb="12" eb="14">
      <t>キョウカイ</t>
    </rPh>
    <phoneticPr fontId="4"/>
  </si>
  <si>
    <t>日</t>
    <rPh sb="0" eb="1">
      <t>ヒ</t>
    </rPh>
    <phoneticPr fontId="4"/>
  </si>
  <si>
    <t>事務所所在地</t>
    <rPh sb="0" eb="2">
      <t>ジム</t>
    </rPh>
    <rPh sb="2" eb="3">
      <t>ショ</t>
    </rPh>
    <rPh sb="3" eb="6">
      <t>ショザイチ</t>
    </rPh>
    <phoneticPr fontId="4"/>
  </si>
  <si>
    <t>（ビル名）</t>
    <phoneticPr fontId="4"/>
  </si>
  <si>
    <t>代表者現住所</t>
    <rPh sb="0" eb="3">
      <t>ダイヒョウシャ</t>
    </rPh>
    <rPh sb="3" eb="6">
      <t>ゲンジュウショ</t>
    </rPh>
    <phoneticPr fontId="4"/>
  </si>
  <si>
    <t>事業の沿革</t>
    <rPh sb="0" eb="2">
      <t>ジギョウ</t>
    </rPh>
    <rPh sb="3" eb="5">
      <t>エンカク</t>
    </rPh>
    <phoneticPr fontId="4"/>
  </si>
  <si>
    <t>法人の設立</t>
    <rPh sb="0" eb="2">
      <t>ホウジン</t>
    </rPh>
    <rPh sb="3" eb="5">
      <t>セツリツ</t>
    </rPh>
    <phoneticPr fontId="4"/>
  </si>
  <si>
    <t>個人営業</t>
    <rPh sb="0" eb="2">
      <t>コジン</t>
    </rPh>
    <rPh sb="2" eb="4">
      <t>エイギョウ</t>
    </rPh>
    <phoneticPr fontId="4"/>
  </si>
  <si>
    <t>開始日</t>
    <rPh sb="0" eb="3">
      <t>カイシビ</t>
    </rPh>
    <phoneticPr fontId="4"/>
  </si>
  <si>
    <t>資　本　金</t>
    <rPh sb="0" eb="1">
      <t>シ</t>
    </rPh>
    <rPh sb="2" eb="3">
      <t>ホン</t>
    </rPh>
    <rPh sb="4" eb="5">
      <t>キン</t>
    </rPh>
    <phoneticPr fontId="4"/>
  </si>
  <si>
    <t>主たる事業</t>
    <rPh sb="0" eb="1">
      <t>シュ</t>
    </rPh>
    <rPh sb="3" eb="5">
      <t>ジギョウ</t>
    </rPh>
    <phoneticPr fontId="4"/>
  </si>
  <si>
    <t>１．売買仲介</t>
    <rPh sb="2" eb="4">
      <t>バイバイ</t>
    </rPh>
    <rPh sb="4" eb="6">
      <t>チュウカイ</t>
    </rPh>
    <phoneticPr fontId="4"/>
  </si>
  <si>
    <t>２．賃貸管理</t>
    <rPh sb="2" eb="4">
      <t>チンタイ</t>
    </rPh>
    <rPh sb="4" eb="6">
      <t>カンリ</t>
    </rPh>
    <phoneticPr fontId="4"/>
  </si>
  <si>
    <t>３．建築</t>
    <rPh sb="2" eb="4">
      <t>ケンチク</t>
    </rPh>
    <phoneticPr fontId="4"/>
  </si>
  <si>
    <t>４．開発</t>
    <rPh sb="2" eb="4">
      <t>カイハツ</t>
    </rPh>
    <phoneticPr fontId="4"/>
  </si>
  <si>
    <t>５．総合</t>
    <rPh sb="2" eb="4">
      <t>ソウゴウ</t>
    </rPh>
    <phoneticPr fontId="4"/>
  </si>
  <si>
    <t>共済事業に関する</t>
    <phoneticPr fontId="4"/>
  </si>
  <si>
    <t>1.</t>
    <phoneticPr fontId="4"/>
  </si>
  <si>
    <t>告知事項</t>
    <phoneticPr fontId="4"/>
  </si>
  <si>
    <t>2.</t>
    <phoneticPr fontId="4"/>
  </si>
  <si>
    <t>（下記注参照）</t>
    <phoneticPr fontId="4"/>
  </si>
  <si>
    <t>注：共済事業に関する告知事項</t>
    <rPh sb="2" eb="4">
      <t>キョウサイ</t>
    </rPh>
    <rPh sb="4" eb="6">
      <t>ジギョウ</t>
    </rPh>
    <phoneticPr fontId="4"/>
  </si>
  <si>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4"/>
  </si>
  <si>
    <t>総務部長</t>
    <rPh sb="0" eb="2">
      <t>ソウム</t>
    </rPh>
    <rPh sb="2" eb="4">
      <t>ブチョウ</t>
    </rPh>
    <phoneticPr fontId="4"/>
  </si>
  <si>
    <t>　会　長　秋　山　　　始　殿</t>
    <rPh sb="1" eb="2">
      <t>カイ</t>
    </rPh>
    <rPh sb="3" eb="4">
      <t>チョウ</t>
    </rPh>
    <rPh sb="5" eb="6">
      <t>アキ</t>
    </rPh>
    <rPh sb="7" eb="8">
      <t>ヤマ</t>
    </rPh>
    <rPh sb="11" eb="12">
      <t>ハジメ</t>
    </rPh>
    <rPh sb="13" eb="14">
      <t>ドノ</t>
    </rPh>
    <phoneticPr fontId="4"/>
  </si>
  <si>
    <t>　弁済第1号様式</t>
    <rPh sb="6" eb="8">
      <t>ヨウシキ</t>
    </rPh>
    <phoneticPr fontId="4"/>
  </si>
  <si>
    <t>受付年月日</t>
    <rPh sb="0" eb="2">
      <t>ウケツケ</t>
    </rPh>
    <rPh sb="2" eb="5">
      <t>ネンガッピ</t>
    </rPh>
    <phoneticPr fontId="4"/>
  </si>
  <si>
    <t>受理番号</t>
    <rPh sb="0" eb="2">
      <t>ジュリ</t>
    </rPh>
    <rPh sb="2" eb="4">
      <t>バンゴウ</t>
    </rPh>
    <phoneticPr fontId="4"/>
  </si>
  <si>
    <t>整理番号(総本部記入)</t>
    <rPh sb="0" eb="2">
      <t>セイリ</t>
    </rPh>
    <rPh sb="2" eb="4">
      <t>バンゴウ</t>
    </rPh>
    <rPh sb="5" eb="8">
      <t>ソウホンブ</t>
    </rPh>
    <rPh sb="8" eb="10">
      <t>キニュウ</t>
    </rPh>
    <phoneticPr fontId="4"/>
  </si>
  <si>
    <t>第　　　　号</t>
    <rPh sb="0" eb="1">
      <t>ダイ</t>
    </rPh>
    <rPh sb="5" eb="6">
      <t>ゴウ</t>
    </rPh>
    <phoneticPr fontId="4"/>
  </si>
  <si>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4"/>
  </si>
  <si>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4"/>
  </si>
  <si>
    <t>免許番号</t>
    <rPh sb="0" eb="2">
      <t>メンキョ</t>
    </rPh>
    <rPh sb="2" eb="4">
      <t>バンゴウ</t>
    </rPh>
    <phoneticPr fontId="4"/>
  </si>
  <si>
    <t>所　 在　 地</t>
    <phoneticPr fontId="4"/>
  </si>
  <si>
    <t>従たる事務所</t>
    <rPh sb="0" eb="1">
      <t>ジュウ</t>
    </rPh>
    <rPh sb="3" eb="5">
      <t>ジム</t>
    </rPh>
    <rPh sb="5" eb="6">
      <t>ショ</t>
    </rPh>
    <phoneticPr fontId="4"/>
  </si>
  <si>
    <t>所 　在 　地</t>
    <phoneticPr fontId="4"/>
  </si>
  <si>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4"/>
  </si>
  <si>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4"/>
  </si>
  <si>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4"/>
  </si>
  <si>
    <t>事　務　所　数</t>
    <rPh sb="0" eb="1">
      <t>コト</t>
    </rPh>
    <rPh sb="2" eb="3">
      <t>ツトム</t>
    </rPh>
    <rPh sb="4" eb="5">
      <t>ショ</t>
    </rPh>
    <rPh sb="6" eb="7">
      <t>スウ</t>
    </rPh>
    <phoneticPr fontId="4"/>
  </si>
  <si>
    <t>納付する分担金</t>
    <rPh sb="0" eb="2">
      <t>ノウフ</t>
    </rPh>
    <rPh sb="4" eb="7">
      <t>ブンタンキン</t>
    </rPh>
    <phoneticPr fontId="4"/>
  </si>
  <si>
    <t>備　　　考</t>
    <rPh sb="0" eb="1">
      <t>ソナエ</t>
    </rPh>
    <rPh sb="4" eb="5">
      <t>コウ</t>
    </rPh>
    <phoneticPr fontId="4"/>
  </si>
  <si>
    <t>万円</t>
    <phoneticPr fontId="49"/>
  </si>
  <si>
    <t>合　　　　計</t>
    <rPh sb="0" eb="1">
      <t>ゴウ</t>
    </rPh>
    <rPh sb="5" eb="6">
      <t>ケイ</t>
    </rPh>
    <phoneticPr fontId="4"/>
  </si>
  <si>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4"/>
  </si>
  <si>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4"/>
  </si>
  <si>
    <t>　　添えます。</t>
    <rPh sb="2" eb="3">
      <t>ソ</t>
    </rPh>
    <phoneticPr fontId="4"/>
  </si>
  <si>
    <t>　　  １．納付金額： 金　　　　　　　万円</t>
    <rPh sb="6" eb="8">
      <t>ノウフ</t>
    </rPh>
    <rPh sb="8" eb="10">
      <t>キンガク</t>
    </rPh>
    <rPh sb="12" eb="13">
      <t>キン</t>
    </rPh>
    <rPh sb="20" eb="22">
      <t>マンエン</t>
    </rPh>
    <phoneticPr fontId="4"/>
  </si>
  <si>
    <t>　　  ２．納付期限： 令和　　　　年　　　　月　　　　日</t>
    <rPh sb="6" eb="8">
      <t>ノウフ</t>
    </rPh>
    <rPh sb="8" eb="10">
      <t>キゲン</t>
    </rPh>
    <rPh sb="12" eb="14">
      <t>レイワ</t>
    </rPh>
    <rPh sb="18" eb="19">
      <t>ネン</t>
    </rPh>
    <rPh sb="23" eb="24">
      <t>ガツ</t>
    </rPh>
    <rPh sb="28" eb="29">
      <t>ニチ</t>
    </rPh>
    <phoneticPr fontId="4"/>
  </si>
  <si>
    <t xml:space="preserve">  　　　　　　　　　　　　　　　　　　　　　　　 　　年　　　月　　　日</t>
    <rPh sb="28" eb="29">
      <t>ネン</t>
    </rPh>
    <rPh sb="32" eb="33">
      <t>ガツ</t>
    </rPh>
    <rPh sb="36" eb="37">
      <t>ヒ</t>
    </rPh>
    <phoneticPr fontId="4"/>
  </si>
  <si>
    <t>公益社団法人　不動産保証協会</t>
    <rPh sb="0" eb="2">
      <t>コウエキ</t>
    </rPh>
    <rPh sb="2" eb="4">
      <t>シャダン</t>
    </rPh>
    <rPh sb="4" eb="6">
      <t>ホウジン</t>
    </rPh>
    <rPh sb="7" eb="10">
      <t>フドウサン</t>
    </rPh>
    <rPh sb="10" eb="12">
      <t>ホショウ</t>
    </rPh>
    <rPh sb="12" eb="14">
      <t>キョウカイ</t>
    </rPh>
    <phoneticPr fontId="4"/>
  </si>
  <si>
    <t>本 部 長</t>
    <rPh sb="0" eb="1">
      <t>ホン</t>
    </rPh>
    <rPh sb="2" eb="3">
      <t>ブ</t>
    </rPh>
    <rPh sb="4" eb="5">
      <t>チョウ</t>
    </rPh>
    <phoneticPr fontId="4"/>
  </si>
  <si>
    <t>弁済業務</t>
    <rPh sb="0" eb="2">
      <t>ベンサイ</t>
    </rPh>
    <rPh sb="2" eb="4">
      <t>ギョウム</t>
    </rPh>
    <phoneticPr fontId="4"/>
  </si>
  <si>
    <t>副管理役</t>
    <rPh sb="0" eb="3">
      <t>フクカンリ</t>
    </rPh>
    <rPh sb="3" eb="4">
      <t>エキ</t>
    </rPh>
    <phoneticPr fontId="4"/>
  </si>
  <si>
    <t>　　上記分担金を正に領収いたしました。</t>
    <rPh sb="2" eb="4">
      <t>ジョウキ</t>
    </rPh>
    <rPh sb="4" eb="7">
      <t>ブンタンキン</t>
    </rPh>
    <rPh sb="8" eb="9">
      <t>マサ</t>
    </rPh>
    <rPh sb="10" eb="12">
      <t>リョウシュウ</t>
    </rPh>
    <phoneticPr fontId="4"/>
  </si>
  <si>
    <t>　　　　　　　　　　　　　　年　　　月　　　日</t>
    <rPh sb="14" eb="15">
      <t>ネン</t>
    </rPh>
    <rPh sb="18" eb="19">
      <t>ガツ</t>
    </rPh>
    <rPh sb="22" eb="23">
      <t>ヒ</t>
    </rPh>
    <phoneticPr fontId="4"/>
  </si>
  <si>
    <t>公益社団法人</t>
    <rPh sb="0" eb="2">
      <t>コウエキ</t>
    </rPh>
    <phoneticPr fontId="4"/>
  </si>
  <si>
    <t>不動産保証協会</t>
    <rPh sb="0" eb="3">
      <t>フドウサン</t>
    </rPh>
    <rPh sb="3" eb="5">
      <t>ホショウ</t>
    </rPh>
    <rPh sb="5" eb="7">
      <t>キョウカイ</t>
    </rPh>
    <phoneticPr fontId="4"/>
  </si>
  <si>
    <t>理事長</t>
    <rPh sb="0" eb="3">
      <t>リジチョウ</t>
    </rPh>
    <phoneticPr fontId="4"/>
  </si>
  <si>
    <t>秋山　始</t>
    <rPh sb="0" eb="2">
      <t>アキヤマ</t>
    </rPh>
    <rPh sb="3" eb="4">
      <t>ハジメ</t>
    </rPh>
    <phoneticPr fontId="4"/>
  </si>
  <si>
    <t>公益社団法人　全日本不動産協会</t>
    <rPh sb="0" eb="2">
      <t>コウエキ</t>
    </rPh>
    <rPh sb="2" eb="4">
      <t>シャダン</t>
    </rPh>
    <rPh sb="4" eb="6">
      <t>ホウジン</t>
    </rPh>
    <rPh sb="7" eb="10">
      <t>ゼンニホン</t>
    </rPh>
    <rPh sb="10" eb="13">
      <t>フドウサン</t>
    </rPh>
    <rPh sb="13" eb="15">
      <t>キョウカイ</t>
    </rPh>
    <phoneticPr fontId="4"/>
  </si>
  <si>
    <t>理　事　長　　秋　　山　　　始</t>
    <rPh sb="0" eb="1">
      <t>リ</t>
    </rPh>
    <rPh sb="2" eb="3">
      <t>コト</t>
    </rPh>
    <rPh sb="4" eb="5">
      <t>チョウ</t>
    </rPh>
    <rPh sb="7" eb="8">
      <t>アキ</t>
    </rPh>
    <rPh sb="10" eb="11">
      <t>ヤマ</t>
    </rPh>
    <rPh sb="14" eb="15">
      <t>ハジメ</t>
    </rPh>
    <phoneticPr fontId="4"/>
  </si>
  <si>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4"/>
  </si>
  <si>
    <t>個人情報に対する本会の基本姿勢</t>
  </si>
  <si>
    <t>　本会は、個人情報保護法の趣旨を尊重し、これを担保するために「個人情報保護方針」「個人情報保護規程」「個人情報保護計画」を定め実行します。</t>
    <phoneticPr fontId="4"/>
  </si>
  <si>
    <t>本会が保有する
個人情報</t>
    <phoneticPr fontId="4"/>
  </si>
  <si>
    <t>会員の皆様へ</t>
  </si>
  <si>
    <t>　本会が保有する個人情報は、入会申込書、各種届出書、レインズ加入申込書、ラビーネット加入申込書、入会金その他の入金情報等です。</t>
    <phoneticPr fontId="4"/>
  </si>
  <si>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</si>
  <si>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9"/>
  </si>
  <si>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</si>
  <si>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9"/>
  </si>
  <si>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4"/>
  </si>
  <si>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4"/>
  </si>
  <si>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</si>
  <si>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4"/>
  </si>
  <si>
    <t>個人情報処理の外部委託</t>
  </si>
  <si>
    <t>　本会が利用目的を達成するため必要な範囲内で個人データを外部委託するときは、個人情報の安全管理に必要な契約を締結し、適切な管理・監督を行います。</t>
    <phoneticPr fontId="4"/>
  </si>
  <si>
    <t>個人情報の共同利用</t>
  </si>
  <si>
    <t>個人情報の開示請求及び
訂正、利用停止の方法</t>
    <phoneticPr fontId="4"/>
  </si>
  <si>
    <t>苦情、訂正・利用停止等の申出先</t>
  </si>
  <si>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</si>
  <si>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</si>
  <si>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4"/>
  </si>
  <si>
    <t>年</t>
    <rPh sb="0" eb="1">
      <t>ネン</t>
    </rPh>
    <phoneticPr fontId="49"/>
  </si>
  <si>
    <t>月</t>
    <rPh sb="0" eb="1">
      <t>ツキ</t>
    </rPh>
    <phoneticPr fontId="49"/>
  </si>
  <si>
    <t>日</t>
    <rPh sb="0" eb="1">
      <t>ヒ</t>
    </rPh>
    <phoneticPr fontId="49"/>
  </si>
  <si>
    <t>住所又は所在地</t>
    <rPh sb="0" eb="2">
      <t>ジュウショ</t>
    </rPh>
    <rPh sb="2" eb="3">
      <t>マタ</t>
    </rPh>
    <rPh sb="4" eb="7">
      <t>ショザイチ</t>
    </rPh>
    <phoneticPr fontId="4"/>
  </si>
  <si>
    <t>氏名(代表者)</t>
    <rPh sb="0" eb="2">
      <t>シメイ</t>
    </rPh>
    <rPh sb="3" eb="6">
      <t>ダイヒョウシャ</t>
    </rPh>
    <phoneticPr fontId="4"/>
  </si>
  <si>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4"/>
  </si>
  <si>
    <t>会員の皆様へ</t>
    <phoneticPr fontId="49"/>
  </si>
  <si>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4"/>
  </si>
  <si>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4"/>
  </si>
  <si>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9"/>
  </si>
  <si>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4"/>
  </si>
  <si>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4"/>
  </si>
  <si>
    <t>①苦情・相談窓口　総本部事務局
　　電　話　０３－３２６３－７０５５
　　ＦＡＸ　０３－３２３９－２１５９
②方法は本会の定めによります。</t>
    <phoneticPr fontId="4"/>
  </si>
  <si>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9"/>
  </si>
  <si>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4"/>
  </si>
  <si>
    <t>取引士証写しをお貼り下さい。</t>
    <rPh sb="0" eb="2">
      <t>トリヒキ</t>
    </rPh>
    <rPh sb="2" eb="3">
      <t>シ</t>
    </rPh>
    <rPh sb="3" eb="4">
      <t>ショウ</t>
    </rPh>
    <rPh sb="4" eb="5">
      <t>ウツ</t>
    </rPh>
    <rPh sb="8" eb="9">
      <t>ハ</t>
    </rPh>
    <rPh sb="10" eb="11">
      <t>シタ</t>
    </rPh>
    <phoneticPr fontId="4"/>
  </si>
  <si>
    <t>表面</t>
    <rPh sb="0" eb="1">
      <t>オモテ</t>
    </rPh>
    <rPh sb="1" eb="2">
      <t>メン</t>
    </rPh>
    <phoneticPr fontId="4"/>
  </si>
  <si>
    <t>裏面</t>
    <rPh sb="0" eb="1">
      <t>ウラ</t>
    </rPh>
    <rPh sb="1" eb="2">
      <t>メン</t>
    </rPh>
    <phoneticPr fontId="4"/>
  </si>
  <si>
    <t>事務局記入欄</t>
    <rPh sb="0" eb="3">
      <t>ジムキョク</t>
    </rPh>
    <rPh sb="3" eb="5">
      <t>キニュウ</t>
    </rPh>
    <rPh sb="5" eb="6">
      <t>ラン</t>
    </rPh>
    <phoneticPr fontId="49"/>
  </si>
  <si>
    <t>変　更　年　月　日</t>
    <rPh sb="0" eb="3">
      <t>ヘンコウ</t>
    </rPh>
    <rPh sb="4" eb="7">
      <t>ネンガッピ</t>
    </rPh>
    <rPh sb="8" eb="9">
      <t>ニチ</t>
    </rPh>
    <phoneticPr fontId="4"/>
  </si>
  <si>
    <t>変　更　届</t>
    <rPh sb="0" eb="5">
      <t>ヘンコウトドケ</t>
    </rPh>
    <phoneticPr fontId="4"/>
  </si>
  <si>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4"/>
  </si>
  <si>
    <t>氏名、住所、商号（勤務先）</t>
    <rPh sb="0" eb="2">
      <t>シメイ</t>
    </rPh>
    <rPh sb="3" eb="5">
      <t>ジュウショ</t>
    </rPh>
    <rPh sb="6" eb="8">
      <t>ショウゴウ</t>
    </rPh>
    <rPh sb="9" eb="11">
      <t>キンム</t>
    </rPh>
    <rPh sb="11" eb="12">
      <t>サキ</t>
    </rPh>
    <phoneticPr fontId="4"/>
  </si>
  <si>
    <t>専任、移転</t>
    <rPh sb="0" eb="2">
      <t>センニン</t>
    </rPh>
    <rPh sb="3" eb="5">
      <t>イテン</t>
    </rPh>
    <phoneticPr fontId="4"/>
  </si>
  <si>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4"/>
  </si>
  <si>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4"/>
  </si>
  <si>
    <t>有　効　期　間</t>
    <rPh sb="0" eb="3">
      <t>ユウコウ</t>
    </rPh>
    <rPh sb="4" eb="7">
      <t>キカン</t>
    </rPh>
    <phoneticPr fontId="4"/>
  </si>
  <si>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4"/>
  </si>
  <si>
    <t>主たる事務所
所在地</t>
    <rPh sb="0" eb="1">
      <t>シュ</t>
    </rPh>
    <rPh sb="3" eb="5">
      <t>ジム</t>
    </rPh>
    <rPh sb="5" eb="6">
      <t>ショ</t>
    </rPh>
    <rPh sb="7" eb="10">
      <t>ショザイチ</t>
    </rPh>
    <phoneticPr fontId="4"/>
  </si>
  <si>
    <t>消除（期間満了）</t>
    <rPh sb="0" eb="2">
      <t>ショウジョ</t>
    </rPh>
    <rPh sb="3" eb="7">
      <t>キカンマンリョウ</t>
    </rPh>
    <phoneticPr fontId="4"/>
  </si>
  <si>
    <t>資格喪失（定款第９条）</t>
    <rPh sb="0" eb="2">
      <t>シカク</t>
    </rPh>
    <rPh sb="2" eb="4">
      <t>ソウシツ</t>
    </rPh>
    <rPh sb="5" eb="7">
      <t>テイカン</t>
    </rPh>
    <rPh sb="7" eb="8">
      <t>ダイ</t>
    </rPh>
    <rPh sb="9" eb="10">
      <t>ジョウ</t>
    </rPh>
    <phoneticPr fontId="4"/>
  </si>
  <si>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4"/>
  </si>
  <si>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4"/>
  </si>
  <si>
    <t>廃止</t>
    <rPh sb="0" eb="2">
      <t>ハイシ</t>
    </rPh>
    <phoneticPr fontId="4"/>
  </si>
  <si>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4"/>
  </si>
  <si>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4"/>
  </si>
  <si>
    <t>上返還します。（保証協会）</t>
    <rPh sb="0" eb="1">
      <t>ウエ</t>
    </rPh>
    <rPh sb="1" eb="3">
      <t>ヘンカン</t>
    </rPh>
    <rPh sb="8" eb="10">
      <t>ホショウ</t>
    </rPh>
    <rPh sb="10" eb="12">
      <t>キョウカイ</t>
    </rPh>
    <phoneticPr fontId="4"/>
  </si>
  <si>
    <t>廃止時に会費未納の場合は分担金より精算します。（保証協会）</t>
    <phoneticPr fontId="26"/>
  </si>
  <si>
    <t>産協会の従たる事務所についても廃止となります。</t>
    <rPh sb="4" eb="5">
      <t>ジュウ</t>
    </rPh>
    <rPh sb="7" eb="10">
      <t>ジムショ</t>
    </rPh>
    <phoneticPr fontId="26"/>
  </si>
  <si>
    <t>従 た る
事 務 所</t>
  </si>
  <si>
    <t>登　録
年月日</t>
    <rPh sb="0" eb="1">
      <t>ノボル</t>
    </rPh>
    <rPh sb="2" eb="3">
      <t>ト</t>
    </rPh>
    <rPh sb="4" eb="7">
      <t>ネンガッピ</t>
    </rPh>
    <phoneticPr fontId="4"/>
  </si>
  <si>
    <t>登　録
年月日</t>
    <rPh sb="0" eb="1">
      <t>ノボル</t>
    </rPh>
    <rPh sb="2" eb="3">
      <t>ロク</t>
    </rPh>
    <rPh sb="4" eb="7">
      <t>ネンガッピ</t>
    </rPh>
    <phoneticPr fontId="4"/>
  </si>
  <si>
    <t>メ ー ル
アドレス</t>
    <phoneticPr fontId="4"/>
  </si>
  <si>
    <t>岩手県知事</t>
    <rPh sb="0" eb="3">
      <t>イワテケン</t>
    </rPh>
    <rPh sb="3" eb="5">
      <t>チジ</t>
    </rPh>
    <phoneticPr fontId="4"/>
  </si>
  <si>
    <t>宮城県知事</t>
    <rPh sb="0" eb="3">
      <t>ミヤギケン</t>
    </rPh>
    <rPh sb="3" eb="5">
      <t>チジ</t>
    </rPh>
    <phoneticPr fontId="4"/>
  </si>
  <si>
    <t>山形県知事</t>
    <rPh sb="0" eb="3">
      <t>ヤマガタケン</t>
    </rPh>
    <rPh sb="3" eb="5">
      <t>チジ</t>
    </rPh>
    <phoneticPr fontId="4"/>
  </si>
  <si>
    <t>福島県知事</t>
    <rPh sb="0" eb="5">
      <t>フクシマケンチジ</t>
    </rPh>
    <phoneticPr fontId="4"/>
  </si>
  <si>
    <t>茨城県知事</t>
    <rPh sb="0" eb="3">
      <t>イバラキケン</t>
    </rPh>
    <rPh sb="3" eb="5">
      <t>チジ</t>
    </rPh>
    <phoneticPr fontId="4"/>
  </si>
  <si>
    <t>▼選択</t>
  </si>
  <si>
    <t>▼選択</t>
    <rPh sb="1" eb="3">
      <t>センタク</t>
    </rPh>
    <phoneticPr fontId="4"/>
  </si>
  <si>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4"/>
  </si>
  <si>
    <t>岩手県</t>
    <rPh sb="0" eb="3">
      <t>イワテケン</t>
    </rPh>
    <phoneticPr fontId="4"/>
  </si>
  <si>
    <t>宮城県</t>
    <rPh sb="0" eb="3">
      <t>ミヤギケン</t>
    </rPh>
    <phoneticPr fontId="4"/>
  </si>
  <si>
    <t>山形県</t>
    <rPh sb="0" eb="3">
      <t>ヤマガタケン</t>
    </rPh>
    <phoneticPr fontId="4"/>
  </si>
  <si>
    <t>福島県</t>
    <rPh sb="0" eb="3">
      <t>フクシマケン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</si>
  <si>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</si>
  <si>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</si>
  <si>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</si>
  <si>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</si>
  <si>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</si>
  <si>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</si>
  <si>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</si>
  <si>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</si>
  <si>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</si>
  <si>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</si>
  <si>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</si>
  <si>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</si>
  <si>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</si>
  <si>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</si>
  <si>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</si>
  <si>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</si>
  <si>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</si>
  <si>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</si>
  <si>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</si>
  <si>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</si>
  <si>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</si>
  <si>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</si>
  <si>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t>
    <rPh sb="0" eb="3">
      <t>ワカヤマ</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</si>
  <si>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</si>
  <si>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</si>
  <si>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</si>
  <si>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</si>
  <si>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</si>
  <si>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</si>
  <si>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</si>
  <si>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</si>
  <si>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</si>
  <si>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</si>
  <si>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</si>
  <si>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</si>
  <si>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</si>
  <si>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</si>
  <si>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</si>
  <si>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</si>
  <si>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</si>
  <si>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▼選択</t>
    <rPh sb="0" eb="3">
      <t>キゴウセンタク</t>
    </rPh>
    <phoneticPr fontId="4"/>
  </si>
  <si>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4"/>
  </si>
  <si>
    <t>新潟県</t>
    <rPh sb="0" eb="3">
      <t>ニイガタケン</t>
    </rPh>
    <phoneticPr fontId="16"/>
  </si>
  <si>
    <t>富山県</t>
    <rPh sb="0" eb="3">
      <t>トヤマケン</t>
    </rPh>
    <phoneticPr fontId="16"/>
  </si>
  <si>
    <t>▼選択</t>
    <rPh sb="0" eb="3">
      <t>キゴウセンタク</t>
    </rPh>
    <phoneticPr fontId="16"/>
  </si>
  <si>
    <t>メ ー ル
アドレス①</t>
    <phoneticPr fontId="32"/>
  </si>
  <si>
    <t>メ ー ル
アドレス②</t>
    <phoneticPr fontId="32"/>
  </si>
  <si>
    <t>代表者氏名</t>
    <rPh sb="0" eb="3">
      <t>ダイヒョウシャ</t>
    </rPh>
    <rPh sb="3" eb="4">
      <t>シ</t>
    </rPh>
    <rPh sb="4" eb="5">
      <t>メイ</t>
    </rPh>
    <phoneticPr fontId="4"/>
  </si>
  <si>
    <t>メ ー ル
アドレス①</t>
    <phoneticPr fontId="4"/>
  </si>
  <si>
    <t>メ ー ル
アドレス②</t>
    <phoneticPr fontId="4"/>
  </si>
  <si>
    <t>和歌山県</t>
    <rPh sb="0" eb="4">
      <t>ワカヤマケン</t>
    </rPh>
    <phoneticPr fontId="4"/>
  </si>
  <si>
    <t>▼選択</t>
    <rPh sb="0" eb="3">
      <t>キゴウセンタク</t>
    </rPh>
    <phoneticPr fontId="18"/>
  </si>
  <si>
    <t>▼選択</t>
    <rPh sb="0" eb="3">
      <t>キゴウセンタク</t>
    </rPh>
    <phoneticPr fontId="26"/>
  </si>
  <si>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</si>
  <si>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4"/>
  </si>
  <si>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4"/>
  </si>
  <si>
    <t>①</t>
    <phoneticPr fontId="4"/>
  </si>
  <si>
    <t>②</t>
    <phoneticPr fontId="4"/>
  </si>
  <si>
    <t>-</t>
    <phoneticPr fontId="49"/>
  </si>
  <si>
    <t>万円</t>
    <rPh sb="0" eb="1">
      <t>マン</t>
    </rPh>
    <rPh sb="1" eb="2">
      <t>エン</t>
    </rPh>
    <phoneticPr fontId="4"/>
  </si>
  <si>
    <t>商号</t>
    <rPh sb="0" eb="2">
      <t>ショウゴウ</t>
    </rPh>
    <phoneticPr fontId="49"/>
  </si>
  <si>
    <t>氏名</t>
    <rPh sb="0" eb="2">
      <t>シメイ</t>
    </rPh>
    <phoneticPr fontId="49"/>
  </si>
  <si>
    <t>-</t>
    <phoneticPr fontId="49"/>
  </si>
  <si>
    <t>〒</t>
    <phoneticPr fontId="49"/>
  </si>
  <si>
    <t>会費収納日</t>
    <rPh sb="0" eb="2">
      <t>カイヒ</t>
    </rPh>
    <rPh sb="2" eb="4">
      <t>シュウノウ</t>
    </rPh>
    <rPh sb="4" eb="5">
      <t>ビ</t>
    </rPh>
    <phoneticPr fontId="4"/>
  </si>
  <si>
    <t>・　　・</t>
    <phoneticPr fontId="4"/>
  </si>
  <si>
    <t>入会金</t>
    <rPh sb="0" eb="3">
      <t>ニュウカイキン</t>
    </rPh>
    <phoneticPr fontId="4"/>
  </si>
  <si>
    <t>担 当 者</t>
    <rPh sb="0" eb="1">
      <t>タン</t>
    </rPh>
    <rPh sb="2" eb="3">
      <t>トウ</t>
    </rPh>
    <rPh sb="4" eb="5">
      <t>シャ</t>
    </rPh>
    <phoneticPr fontId="4"/>
  </si>
  <si>
    <t>2.継　続</t>
    <rPh sb="2" eb="3">
      <t>ツギ</t>
    </rPh>
    <rPh sb="4" eb="5">
      <t>ゾク</t>
    </rPh>
    <phoneticPr fontId="4"/>
  </si>
  <si>
    <t>1.新入会</t>
    <rPh sb="2" eb="3">
      <t>シン</t>
    </rPh>
    <rPh sb="3" eb="5">
      <t>ニュウカイ</t>
    </rPh>
    <phoneticPr fontId="4"/>
  </si>
  <si>
    <t>合計</t>
    <rPh sb="0" eb="2">
      <t>ゴウケイ</t>
    </rPh>
    <phoneticPr fontId="4"/>
  </si>
  <si>
    <t>年会費</t>
    <rPh sb="0" eb="3">
      <t>ネンカイヒ</t>
    </rPh>
    <phoneticPr fontId="4"/>
  </si>
  <si>
    <t>協会記入欄</t>
    <rPh sb="0" eb="2">
      <t>キョウカイ</t>
    </rPh>
    <rPh sb="2" eb="4">
      <t>キニュウ</t>
    </rPh>
    <rPh sb="4" eb="5">
      <t>ラン</t>
    </rPh>
    <phoneticPr fontId="4"/>
  </si>
  <si>
    <t>住所及び氏名</t>
    <rPh sb="0" eb="2">
      <t>ジュウショ</t>
    </rPh>
    <rPh sb="2" eb="3">
      <t>オヨ</t>
    </rPh>
    <rPh sb="4" eb="6">
      <t>シメイ</t>
    </rPh>
    <phoneticPr fontId="4"/>
  </si>
  <si>
    <t>定める使用人の</t>
    <rPh sb="0" eb="1">
      <t>サダ</t>
    </rPh>
    <rPh sb="3" eb="5">
      <t>シヨウ</t>
    </rPh>
    <rPh sb="5" eb="6">
      <t>ニン</t>
    </rPh>
    <phoneticPr fontId="4"/>
  </si>
  <si>
    <t>氏　　　　　名</t>
    <rPh sb="0" eb="1">
      <t>シ</t>
    </rPh>
    <rPh sb="6" eb="7">
      <t>メイ</t>
    </rPh>
    <phoneticPr fontId="4"/>
  </si>
  <si>
    <t>住　　　　　　　所</t>
    <rPh sb="0" eb="1">
      <t>ジュウ</t>
    </rPh>
    <rPh sb="8" eb="9">
      <t>ショ</t>
    </rPh>
    <phoneticPr fontId="4"/>
  </si>
  <si>
    <t>政令第2条の2で</t>
    <rPh sb="0" eb="2">
      <t>セイレイ</t>
    </rPh>
    <rPh sb="2" eb="3">
      <t>ダイ</t>
    </rPh>
    <rPh sb="4" eb="5">
      <t>ジョウ</t>
    </rPh>
    <phoneticPr fontId="4"/>
  </si>
  <si>
    <t>所　在　地
（ビル名）</t>
    <rPh sb="0" eb="1">
      <t>トコロ</t>
    </rPh>
    <rPh sb="2" eb="3">
      <t>ザイ</t>
    </rPh>
    <rPh sb="4" eb="5">
      <t>チ</t>
    </rPh>
    <rPh sb="9" eb="10">
      <t>メイ</t>
    </rPh>
    <phoneticPr fontId="4"/>
  </si>
  <si>
    <t>従たる事務所
の名称</t>
    <rPh sb="0" eb="1">
      <t>ジュウ</t>
    </rPh>
    <rPh sb="3" eb="5">
      <t>ジム</t>
    </rPh>
    <rPh sb="5" eb="6">
      <t>ショ</t>
    </rPh>
    <rPh sb="8" eb="10">
      <t>メイショウ</t>
    </rPh>
    <phoneticPr fontId="4"/>
  </si>
  <si>
    <r>
      <t>一般社団法人全国不動産協会入会申込書</t>
    </r>
    <r>
      <rPr>
        <sz val="20"/>
        <rFont val="ＭＳ 明朝"/>
        <family val="1"/>
        <charset val="128"/>
      </rPr>
      <t xml:space="preserve">
</t>
    </r>
    <r>
      <rPr>
        <sz val="14"/>
        <rFont val="ＭＳ ゴシック"/>
        <family val="3"/>
        <charset val="128"/>
      </rPr>
      <t>（従たる事務所用）</t>
    </r>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rPh sb="20" eb="21">
      <t>ジュウ</t>
    </rPh>
    <rPh sb="23" eb="25">
      <t>ジム</t>
    </rPh>
    <rPh sb="25" eb="26">
      <t>ショ</t>
    </rPh>
    <rPh sb="26" eb="27">
      <t>ヨウ</t>
    </rPh>
    <phoneticPr fontId="4"/>
  </si>
  <si>
    <t>代表者の方は入会申込時において、正常に勤務、もしくは健康な日常生活を営んでいますか。</t>
    <rPh sb="0" eb="3">
      <t>ダイヒョウシャ</t>
    </rPh>
    <rPh sb="4" eb="5">
      <t>カタ</t>
    </rPh>
    <rPh sb="6" eb="8">
      <t>ニュウカイ</t>
    </rPh>
    <rPh sb="8" eb="10">
      <t>モウシコミ</t>
    </rPh>
    <rPh sb="10" eb="11">
      <t>ジ</t>
    </rPh>
    <phoneticPr fontId="4"/>
  </si>
  <si>
    <t>代表者の方は入会申込時から過去1年以内に病気やけがにより２週間以上欠勤したことがありますか。</t>
    <rPh sb="0" eb="3">
      <t>ダイヒョウシャ</t>
    </rPh>
    <rPh sb="4" eb="5">
      <t>カタ</t>
    </rPh>
    <rPh sb="6" eb="8">
      <t>ニュウカイ</t>
    </rPh>
    <rPh sb="8" eb="10">
      <t>モウシコミ</t>
    </rPh>
    <rPh sb="10" eb="11">
      <t>ジ</t>
    </rPh>
    <rPh sb="29" eb="31">
      <t>シュウカン</t>
    </rPh>
    <rPh sb="31" eb="33">
      <t>イジョウ</t>
    </rPh>
    <rPh sb="33" eb="35">
      <t>ケッキン</t>
    </rPh>
    <phoneticPr fontId="4"/>
  </si>
  <si>
    <t>年</t>
    <rPh sb="0" eb="1">
      <t>ネン</t>
    </rPh>
    <phoneticPr fontId="87"/>
  </si>
  <si>
    <t>月</t>
    <rPh sb="0" eb="1">
      <t>ガツ</t>
    </rPh>
    <phoneticPr fontId="87"/>
  </si>
  <si>
    <t>日</t>
    <rPh sb="0" eb="1">
      <t>ニチ</t>
    </rPh>
    <phoneticPr fontId="87"/>
  </si>
  <si>
    <t>-</t>
    <phoneticPr fontId="87"/>
  </si>
  <si>
    <t>①-1入会申込書（全日・保証）</t>
  </si>
  <si>
    <t>①-2入会申込書（ＴＲＡ）</t>
    <phoneticPr fontId="87"/>
  </si>
  <si>
    <t>②確約書</t>
  </si>
  <si>
    <t>③連帯保証人届出書（法人の場合のみ提出）</t>
  </si>
  <si>
    <t>入会申込書（従）</t>
  </si>
  <si>
    <t>入会申込書（ＴＲＡ・従）</t>
  </si>
  <si>
    <t>-</t>
  </si>
  <si>
    <t>ＴＥＬ</t>
    <phoneticPr fontId="87"/>
  </si>
  <si>
    <t>（</t>
    <phoneticPr fontId="87"/>
  </si>
  <si>
    <t>）</t>
    <phoneticPr fontId="87"/>
  </si>
  <si>
    <t>北海道本部</t>
    <rPh sb="0" eb="5">
      <t>ホッカイドウホンブ</t>
    </rPh>
    <phoneticPr fontId="49"/>
  </si>
  <si>
    <t>青森県本部</t>
  </si>
  <si>
    <t>岩手県本部</t>
  </si>
  <si>
    <t>宮城県本部</t>
  </si>
  <si>
    <t>秋田県本部</t>
  </si>
  <si>
    <t>山形県本部</t>
  </si>
  <si>
    <t>福島県本部</t>
  </si>
  <si>
    <t>茨城県本部</t>
  </si>
  <si>
    <t>栃木県本部</t>
  </si>
  <si>
    <t>群馬県本部</t>
  </si>
  <si>
    <t>埼玉県本部</t>
  </si>
  <si>
    <t>千葉県本部</t>
  </si>
  <si>
    <t>東京都本部</t>
  </si>
  <si>
    <t>神奈川県本部</t>
  </si>
  <si>
    <t>山梨県本部</t>
  </si>
  <si>
    <t>新潟県本部</t>
  </si>
  <si>
    <t>富山県本部</t>
  </si>
  <si>
    <t>石川県本部</t>
  </si>
  <si>
    <t>福井県本部</t>
  </si>
  <si>
    <t>長野県本部</t>
  </si>
  <si>
    <t>岐阜県本部</t>
  </si>
  <si>
    <t>静岡県本部</t>
  </si>
  <si>
    <t>愛知県本部</t>
  </si>
  <si>
    <t>三重県本部</t>
    <rPh sb="0" eb="5">
      <t>ミエケンホンブ</t>
    </rPh>
    <phoneticPr fontId="49"/>
  </si>
  <si>
    <t>滋賀県本部</t>
  </si>
  <si>
    <t>京都府本部</t>
  </si>
  <si>
    <t>大阪府本部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</si>
  <si>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</si>
  <si>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</si>
  <si>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</si>
  <si>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</si>
  <si>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</si>
  <si>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</si>
  <si>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</si>
  <si>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</si>
  <si>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</si>
  <si>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</si>
  <si>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</si>
  <si>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</si>
  <si>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</si>
  <si>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</si>
  <si>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</si>
  <si>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</si>
  <si>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</si>
  <si>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</si>
  <si>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</si>
  <si>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</si>
  <si>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秋田県</t>
    <rPh sb="0" eb="2">
      <t>アキタ</t>
    </rPh>
    <rPh sb="2" eb="3">
      <t>ケン</t>
    </rPh>
    <phoneticPr fontId="4"/>
  </si>
  <si>
    <t>　弁済第2号様式</t>
    <rPh sb="6" eb="8">
      <t>ヨウシキ</t>
    </rPh>
    <phoneticPr fontId="4"/>
  </si>
  <si>
    <t>本部</t>
    <rPh sb="0" eb="2">
      <t>ホンブ</t>
    </rPh>
    <phoneticPr fontId="4"/>
  </si>
  <si>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1">
      <t>ジム</t>
    </rPh>
    <rPh sb="31" eb="32">
      <t>ショ</t>
    </rPh>
    <rPh sb="32" eb="33">
      <t>ヨウ</t>
    </rPh>
    <phoneticPr fontId="4"/>
  </si>
  <si>
    <t>　当社は、宅地建物取引業法、同法施行規則及び公益社団法人不動産保証協会の弁済済業務規約に</t>
    <rPh sb="1" eb="3">
      <t>トウシャ</t>
    </rPh>
    <rPh sb="5" eb="7">
      <t>タクチ</t>
    </rPh>
    <rPh sb="7" eb="9">
      <t>タテモノ</t>
    </rPh>
    <rPh sb="9" eb="12">
      <t>トリヒキギョウ</t>
    </rPh>
    <rPh sb="12" eb="13">
      <t>ホウ</t>
    </rPh>
    <rPh sb="14" eb="16">
      <t>ドウホウ</t>
    </rPh>
    <rPh sb="16" eb="18">
      <t>セコウ</t>
    </rPh>
    <rPh sb="18" eb="20">
      <t>キソク</t>
    </rPh>
    <rPh sb="20" eb="21">
      <t>オヨ</t>
    </rPh>
    <rPh sb="22" eb="24">
      <t>コウエキ</t>
    </rPh>
    <rPh sb="24" eb="26">
      <t>シャダン</t>
    </rPh>
    <rPh sb="26" eb="28">
      <t>ホウジン</t>
    </rPh>
    <rPh sb="28" eb="31">
      <t>フドウサン</t>
    </rPh>
    <rPh sb="31" eb="33">
      <t>ホショウ</t>
    </rPh>
    <rPh sb="33" eb="35">
      <t>キョウカイ</t>
    </rPh>
    <rPh sb="36" eb="38">
      <t>ベンサイ</t>
    </rPh>
    <rPh sb="38" eb="39">
      <t>スミ</t>
    </rPh>
    <rPh sb="39" eb="41">
      <t>ギョウム</t>
    </rPh>
    <rPh sb="41" eb="43">
      <t>キヤク</t>
    </rPh>
    <phoneticPr fontId="4"/>
  </si>
  <si>
    <t>基づき、下記のとおり、弁済業務保証金分担金の納付を申請いたします。</t>
    <rPh sb="0" eb="1">
      <t>モト</t>
    </rPh>
    <rPh sb="4" eb="6">
      <t>カキ</t>
    </rPh>
    <rPh sb="11" eb="13">
      <t>ベンサイ</t>
    </rPh>
    <rPh sb="13" eb="15">
      <t>ギョウム</t>
    </rPh>
    <rPh sb="15" eb="18">
      <t>ホショウキン</t>
    </rPh>
    <rPh sb="18" eb="21">
      <t>ブンタンキン</t>
    </rPh>
    <rPh sb="22" eb="24">
      <t>ノウフ</t>
    </rPh>
    <rPh sb="25" eb="27">
      <t>シンセイ</t>
    </rPh>
    <phoneticPr fontId="4"/>
  </si>
  <si>
    <t xml:space="preserve">　　年　 月　 日 現在 </t>
    <rPh sb="2" eb="3">
      <t>ネン</t>
    </rPh>
    <rPh sb="5" eb="6">
      <t>ツキ</t>
    </rPh>
    <rPh sb="8" eb="9">
      <t>ニチ</t>
    </rPh>
    <rPh sb="10" eb="12">
      <t>ゲンザイ</t>
    </rPh>
    <phoneticPr fontId="4"/>
  </si>
  <si>
    <t>今回増設し</t>
    <rPh sb="0" eb="2">
      <t>コンカイ</t>
    </rPh>
    <rPh sb="2" eb="4">
      <t>ゾウセツ</t>
    </rPh>
    <phoneticPr fontId="4"/>
  </si>
  <si>
    <t>今回納付す</t>
    <rPh sb="0" eb="2">
      <t>コンカイ</t>
    </rPh>
    <rPh sb="2" eb="4">
      <t>ノウフ</t>
    </rPh>
    <phoneticPr fontId="4"/>
  </si>
  <si>
    <t>増設後の</t>
    <rPh sb="0" eb="2">
      <t>ゾウセツ</t>
    </rPh>
    <rPh sb="2" eb="3">
      <t>ゴ</t>
    </rPh>
    <phoneticPr fontId="4"/>
  </si>
  <si>
    <t>追加納付後</t>
    <rPh sb="0" eb="2">
      <t>ツイカ</t>
    </rPh>
    <rPh sb="2" eb="4">
      <t>ノウフ</t>
    </rPh>
    <rPh sb="4" eb="5">
      <t>ゴ</t>
    </rPh>
    <phoneticPr fontId="4"/>
  </si>
  <si>
    <t>備考</t>
    <rPh sb="0" eb="2">
      <t>ビコウ</t>
    </rPh>
    <phoneticPr fontId="4"/>
  </si>
  <si>
    <t>登録済営業所数</t>
    <rPh sb="0" eb="2">
      <t>トウロク</t>
    </rPh>
    <rPh sb="2" eb="3">
      <t>ス</t>
    </rPh>
    <rPh sb="3" eb="6">
      <t>エイギョウショ</t>
    </rPh>
    <rPh sb="6" eb="7">
      <t>スウ</t>
    </rPh>
    <phoneticPr fontId="4"/>
  </si>
  <si>
    <t>納付済分担金</t>
    <rPh sb="0" eb="2">
      <t>ノウフ</t>
    </rPh>
    <rPh sb="2" eb="3">
      <t>ス</t>
    </rPh>
    <rPh sb="3" eb="6">
      <t>ブンタンキン</t>
    </rPh>
    <phoneticPr fontId="4"/>
  </si>
  <si>
    <t>た営業所数</t>
    <rPh sb="1" eb="4">
      <t>エイギョウショ</t>
    </rPh>
    <rPh sb="4" eb="5">
      <t>スウ</t>
    </rPh>
    <phoneticPr fontId="4"/>
  </si>
  <si>
    <t>る分担金</t>
    <rPh sb="1" eb="4">
      <t>ブンタンキン</t>
    </rPh>
    <phoneticPr fontId="4"/>
  </si>
  <si>
    <t>営業所数</t>
    <rPh sb="0" eb="3">
      <t>エイギョウショ</t>
    </rPh>
    <rPh sb="3" eb="4">
      <t>スウ</t>
    </rPh>
    <phoneticPr fontId="4"/>
  </si>
  <si>
    <t>の分担金額</t>
    <rPh sb="1" eb="4">
      <t>ブンタンキン</t>
    </rPh>
    <rPh sb="4" eb="5">
      <t>ガク</t>
    </rPh>
    <phoneticPr fontId="4"/>
  </si>
  <si>
    <t xml:space="preserve">  　　　　　　　　　　　　　　　　　　　　　　令和　　　年　　　月　　　日</t>
    <rPh sb="24" eb="26">
      <t>レイワ</t>
    </rPh>
    <rPh sb="29" eb="30">
      <t>ネン</t>
    </rPh>
    <rPh sb="33" eb="34">
      <t>ガツ</t>
    </rPh>
    <rPh sb="37" eb="38">
      <t>ヒ</t>
    </rPh>
    <phoneticPr fontId="4"/>
  </si>
  <si>
    <t>秋山　　始</t>
    <rPh sb="0" eb="2">
      <t>アキヤマ</t>
    </rPh>
    <rPh sb="4" eb="5">
      <t>ハジ</t>
    </rPh>
    <phoneticPr fontId="4"/>
  </si>
  <si>
    <t>〒</t>
    <phoneticPr fontId="87"/>
  </si>
  <si>
    <t xml:space="preserve">ヵ所 </t>
    <phoneticPr fontId="87"/>
  </si>
  <si>
    <t xml:space="preserve">万円 </t>
    <phoneticPr fontId="87"/>
  </si>
  <si>
    <t>ヵ所</t>
    <phoneticPr fontId="87"/>
  </si>
  <si>
    <t>万円</t>
    <phoneticPr fontId="87"/>
  </si>
  <si>
    <t>沖縄県本部</t>
    <rPh sb="0" eb="5">
      <t>オキナワケンホンブ</t>
    </rPh>
    <phoneticPr fontId="87"/>
  </si>
  <si>
    <t>秋田県知事</t>
    <rPh sb="0" eb="2">
      <t>アキタ</t>
    </rPh>
    <rPh sb="2" eb="5">
      <t>ケンチジ</t>
    </rPh>
    <phoneticPr fontId="87"/>
  </si>
  <si>
    <t>栃木県知事</t>
    <phoneticPr fontId="87"/>
  </si>
  <si>
    <t>群馬県知事</t>
    <phoneticPr fontId="87"/>
  </si>
  <si>
    <t>埼玉県知事</t>
    <rPh sb="0" eb="5">
      <t>サイタマケンチジ</t>
    </rPh>
    <phoneticPr fontId="87"/>
  </si>
  <si>
    <t>千葉県知事</t>
    <phoneticPr fontId="87"/>
  </si>
  <si>
    <t>東京都知事</t>
    <phoneticPr fontId="87"/>
  </si>
  <si>
    <t>神奈川県知事</t>
    <phoneticPr fontId="87"/>
  </si>
  <si>
    <t>山梨県知事</t>
    <phoneticPr fontId="87"/>
  </si>
  <si>
    <t>新潟県知事</t>
    <phoneticPr fontId="87"/>
  </si>
  <si>
    <t>富山県知事</t>
    <phoneticPr fontId="87"/>
  </si>
  <si>
    <t>石川県知事</t>
    <phoneticPr fontId="87"/>
  </si>
  <si>
    <t>福井県知事</t>
    <phoneticPr fontId="87"/>
  </si>
  <si>
    <t>長野県知事</t>
    <phoneticPr fontId="87"/>
  </si>
  <si>
    <t>京都府知事</t>
    <rPh sb="0" eb="5">
      <t>キョウトフチジ</t>
    </rPh>
    <phoneticPr fontId="87"/>
  </si>
  <si>
    <t>山口県知事</t>
    <rPh sb="0" eb="5">
      <t>ヤマグチケンチジ</t>
    </rPh>
    <phoneticPr fontId="87"/>
  </si>
  <si>
    <t>代表者が２名以上の場合入力を行ってください</t>
    <rPh sb="0" eb="3">
      <t>ダイヒョウシャ</t>
    </rPh>
    <rPh sb="5" eb="8">
      <t>メイイジョウ</t>
    </rPh>
    <rPh sb="9" eb="11">
      <t>バアイ</t>
    </rPh>
    <rPh sb="11" eb="13">
      <t>ニュウリョク</t>
    </rPh>
    <rPh sb="14" eb="15">
      <t>オコナ</t>
    </rPh>
    <phoneticPr fontId="87"/>
  </si>
  <si>
    <t>入力不要です。印刷のみ行ってください</t>
    <rPh sb="0" eb="2">
      <t>ニュウリョク</t>
    </rPh>
    <rPh sb="2" eb="4">
      <t>フヨウ</t>
    </rPh>
    <rPh sb="7" eb="9">
      <t>インサツ</t>
    </rPh>
    <rPh sb="11" eb="12">
      <t>オコナ</t>
    </rPh>
    <phoneticPr fontId="87"/>
  </si>
  <si>
    <t>シート番号</t>
    <rPh sb="3" eb="5">
      <t>バンゴウ</t>
    </rPh>
    <phoneticPr fontId="87"/>
  </si>
  <si>
    <t>シート名</t>
    <rPh sb="3" eb="4">
      <t>メイ</t>
    </rPh>
    <phoneticPr fontId="87"/>
  </si>
  <si>
    <t>備考</t>
    <rPh sb="0" eb="2">
      <t>ビコウ</t>
    </rPh>
    <phoneticPr fontId="87"/>
  </si>
  <si>
    <t>下記のリストをクリックすると各シートへ移動します。</t>
    <phoneticPr fontId="87"/>
  </si>
  <si>
    <t>専任取引士が２名以上の場合入力を行ってください</t>
    <rPh sb="0" eb="2">
      <t>センニン</t>
    </rPh>
    <rPh sb="2" eb="5">
      <t>トリヒキシ</t>
    </rPh>
    <rPh sb="7" eb="8">
      <t>メイ</t>
    </rPh>
    <rPh sb="8" eb="10">
      <t>イジョウ</t>
    </rPh>
    <rPh sb="11" eb="13">
      <t>バアイ</t>
    </rPh>
    <rPh sb="13" eb="15">
      <t>ニュウリョク</t>
    </rPh>
    <rPh sb="16" eb="17">
      <t>オコナ</t>
    </rPh>
    <phoneticPr fontId="87"/>
  </si>
  <si>
    <r>
      <t>各シートの</t>
    </r>
    <r>
      <rPr>
        <sz val="11"/>
        <color rgb="FF00B050"/>
        <rFont val="游ゴシック"/>
        <family val="3"/>
        <charset val="128"/>
      </rPr>
      <t>緑色のセル</t>
    </r>
    <r>
      <rPr>
        <sz val="11"/>
        <color theme="1"/>
        <rFont val="游ゴシック"/>
        <family val="3"/>
        <charset val="128"/>
      </rPr>
      <t>への選択または入力をお願いいたします。</t>
    </r>
  </si>
  <si>
    <t>公益社団法人不動産保証協会　殿</t>
    <rPh sb="14" eb="15">
      <t>ドノ</t>
    </rPh>
    <phoneticPr fontId="99"/>
  </si>
  <si>
    <t>Ⅰ　私は、安心安全な取引を推奨する宅建業者であり、一般保証制度の活用に努める意思を有します。</t>
    <rPh sb="2" eb="3">
      <t>ワタシ</t>
    </rPh>
    <rPh sb="5" eb="7">
      <t>アンシン</t>
    </rPh>
    <rPh sb="7" eb="9">
      <t>アンゼン</t>
    </rPh>
    <rPh sb="10" eb="12">
      <t>トリヒキ</t>
    </rPh>
    <rPh sb="13" eb="15">
      <t>スイショウ</t>
    </rPh>
    <rPh sb="17" eb="19">
      <t>タッケン</t>
    </rPh>
    <rPh sb="19" eb="21">
      <t>ギョウシャ</t>
    </rPh>
    <rPh sb="25" eb="27">
      <t>イッパン</t>
    </rPh>
    <rPh sb="27" eb="29">
      <t>ホショウ</t>
    </rPh>
    <rPh sb="29" eb="31">
      <t>セイド</t>
    </rPh>
    <rPh sb="32" eb="34">
      <t>カツヨウ</t>
    </rPh>
    <rPh sb="35" eb="36">
      <t>ツト</t>
    </rPh>
    <rPh sb="38" eb="40">
      <t>イシ</t>
    </rPh>
    <rPh sb="41" eb="42">
      <t>ユウ</t>
    </rPh>
    <phoneticPr fontId="99"/>
  </si>
  <si>
    <t>Ⅱ　同 意 事 項</t>
    <phoneticPr fontId="99"/>
  </si>
  <si>
    <t xml:space="preserve">  この同意事項は、一般保証登録宅建業者（以下、「登録者」という。）としての登録に関し、必要な事項を定めることにより、公益社団法人不動産保証協会（以下、「保証協会」という。）が実施する一般保証制度の普及促進を図り、もって消費者の利益の保護の充実に資することを目的としております。</t>
    <phoneticPr fontId="99"/>
  </si>
  <si>
    <t xml:space="preserve">保証協会は、以下の全てを満たす者を登録者として登録します。
</t>
    <phoneticPr fontId="99"/>
  </si>
  <si>
    <t xml:space="preserve">保証協会は、登録者が、前条（１）の意思を有する宅地建物取引業者であり、かつ保証協会との間で一般保証委託契約を締結する場合に必要な条件の一部（前条（２）から（６））を満たす者として、保証協会のホームページ等を通じ、登録者の登録番号、免許番号、商号、所在地、連絡先を公開します。
</t>
    <phoneticPr fontId="99"/>
  </si>
  <si>
    <t>(</t>
    <phoneticPr fontId="99"/>
  </si>
  <si>
    <t>)</t>
    <phoneticPr fontId="99"/>
  </si>
  <si>
    <t xml:space="preserve">登録を受けようとする者は、信義を旨とし、誠実に宅地建物取引業を行うとともに自ら安心安全な取引を推奨する宅地建物取引業者として、保証協会が実施する一般保証業務を理解し、その普及推進に寄与するため、自らの意思により登録を申請していること。
</t>
    <phoneticPr fontId="99"/>
  </si>
  <si>
    <t xml:space="preserve">保証協会は、登録者に限り、登録者の会社案内及び不動産の広告において、登録者であること及び取引により当制度が利用できることの表示を認めます。ただし、表示内容については、保証協会が指定する表示内容に従います。
</t>
    <phoneticPr fontId="99"/>
  </si>
  <si>
    <t xml:space="preserve">登録を受けようとする者は、保証協会の正会員であること
</t>
    <phoneticPr fontId="99"/>
  </si>
  <si>
    <t>登録を受けようとする者は、宅地建物取引業法第64条の5に規定する苦情が未解決であり、同法第64条の8に規定する認証を受けるおそれがある者に該当しないこと。</t>
  </si>
  <si>
    <t xml:space="preserve">登録者であっても、実際に一般保証制度を利用（一般保証委託契約の申込）する場合は、別途、取引毎の制度利用申込が必要となりますが、保証協会は、登録者に限り、一般保証委託契約の申込みに際し、必要となる法人の登記事項証明書（写）の提出を免除します。
</t>
    <phoneticPr fontId="99"/>
  </si>
  <si>
    <t>登録を受けようとする者は、保証協会に納付した弁済業務保証金分担金の返還請求権に対し債権差押えを受けている者に該当しないこと。</t>
    <phoneticPr fontId="99"/>
  </si>
  <si>
    <t xml:space="preserve">登録者としての資格は、保証協会が公開をしたときから発生します。保証協会は、登録申請を受けた月の翌月末に第２条による公開をします。
</t>
    <rPh sb="11" eb="13">
      <t>ホショウ</t>
    </rPh>
    <rPh sb="13" eb="15">
      <t>キョウカイ</t>
    </rPh>
    <rPh sb="16" eb="18">
      <t>コウカイ</t>
    </rPh>
    <rPh sb="25" eb="27">
      <t>ハッセイ</t>
    </rPh>
    <rPh sb="31" eb="33">
      <t>ホショウ</t>
    </rPh>
    <rPh sb="33" eb="35">
      <t>キョウカイ</t>
    </rPh>
    <rPh sb="37" eb="39">
      <t>トウロク</t>
    </rPh>
    <rPh sb="39" eb="41">
      <t>シンセイ</t>
    </rPh>
    <rPh sb="42" eb="43">
      <t>ウ</t>
    </rPh>
    <rPh sb="45" eb="46">
      <t>ツキ</t>
    </rPh>
    <rPh sb="47" eb="48">
      <t>ヨク</t>
    </rPh>
    <rPh sb="48" eb="49">
      <t>ツキ</t>
    </rPh>
    <rPh sb="49" eb="50">
      <t>マツ</t>
    </rPh>
    <rPh sb="51" eb="52">
      <t>ダイ</t>
    </rPh>
    <rPh sb="53" eb="54">
      <t>ジョウ</t>
    </rPh>
    <rPh sb="57" eb="59">
      <t>コウカイ</t>
    </rPh>
    <phoneticPr fontId="99"/>
  </si>
  <si>
    <t xml:space="preserve">登録を受けようとする者は、保証協会の前年度会費未納者に該当しないこと。
</t>
    <phoneticPr fontId="99"/>
  </si>
  <si>
    <t xml:space="preserve">保証協会は、登録者がこの同意事項を満たさなくなったときは、登録を抹消します。登録を抹消された者が同意事項を満たしたとして登録を受けようとするときは、改めて登録の申請が必要となります。
</t>
    <phoneticPr fontId="99"/>
  </si>
  <si>
    <t xml:space="preserve">その他、登録を受けようとする者は、一般保証業務規約に基づき、保証協会と一般保証委託契約を締結することができない者に該当しないこと。
</t>
    <phoneticPr fontId="99"/>
  </si>
  <si>
    <t xml:space="preserve">登録者は、保証協会が登録を抹消したときは、速やかに、交付をうけた登録証その他ステッカー等、登録されていることを証する書類を保証協会に返還します。
</t>
    <phoneticPr fontId="99"/>
  </si>
  <si>
    <t>［ご記入欄］</t>
    <rPh sb="2" eb="4">
      <t>キニュウ</t>
    </rPh>
    <rPh sb="4" eb="5">
      <t>ラン</t>
    </rPh>
    <phoneticPr fontId="99"/>
  </si>
  <si>
    <t>Ⅰ．</t>
    <phoneticPr fontId="99"/>
  </si>
  <si>
    <t>当社は、上記Ⅰの意思を有する者として、Ⅱの「同意事項」に</t>
    <rPh sb="0" eb="2">
      <t>トウシャ</t>
    </rPh>
    <rPh sb="4" eb="6">
      <t>ジョウキ</t>
    </rPh>
    <rPh sb="8" eb="10">
      <t>イシ</t>
    </rPh>
    <rPh sb="11" eb="12">
      <t>ユウ</t>
    </rPh>
    <rPh sb="14" eb="15">
      <t>モノ</t>
    </rPh>
    <rPh sb="22" eb="24">
      <t>ドウイ</t>
    </rPh>
    <rPh sb="24" eb="26">
      <t>ジコウ</t>
    </rPh>
    <phoneticPr fontId="99"/>
  </si>
  <si>
    <t>同意する</t>
    <phoneticPr fontId="99"/>
  </si>
  <si>
    <t>同意しない</t>
    <phoneticPr fontId="99"/>
  </si>
  <si>
    <t>Ⅱ．</t>
    <phoneticPr fontId="99"/>
  </si>
  <si>
    <t>必要事項をご記入ください</t>
    <phoneticPr fontId="99"/>
  </si>
  <si>
    <t>※印は、必須項目です。</t>
    <rPh sb="1" eb="2">
      <t>シルシ</t>
    </rPh>
    <rPh sb="4" eb="6">
      <t>ヒッス</t>
    </rPh>
    <rPh sb="6" eb="8">
      <t>コウモク</t>
    </rPh>
    <phoneticPr fontId="99"/>
  </si>
  <si>
    <t>※</t>
  </si>
  <si>
    <t>記入年月日</t>
    <rPh sb="0" eb="2">
      <t>キニュウ</t>
    </rPh>
    <rPh sb="2" eb="5">
      <t>ネンガッピ</t>
    </rPh>
    <phoneticPr fontId="99"/>
  </si>
  <si>
    <t>年</t>
    <rPh sb="0" eb="1">
      <t>ネン</t>
    </rPh>
    <phoneticPr fontId="99"/>
  </si>
  <si>
    <t>月</t>
    <rPh sb="0" eb="1">
      <t>ツキ</t>
    </rPh>
    <phoneticPr fontId="99"/>
  </si>
  <si>
    <t>日</t>
    <rPh sb="0" eb="1">
      <t>ヒ</t>
    </rPh>
    <phoneticPr fontId="99"/>
  </si>
  <si>
    <t>※</t>
    <phoneticPr fontId="99"/>
  </si>
  <si>
    <t>商　号</t>
    <phoneticPr fontId="99"/>
  </si>
  <si>
    <t>宅建業
の免許№</t>
    <rPh sb="0" eb="3">
      <t>タッケンギョウ</t>
    </rPh>
    <phoneticPr fontId="99"/>
  </si>
  <si>
    <t>（</t>
    <phoneticPr fontId="99"/>
  </si>
  <si>
    <t>）</t>
    <phoneticPr fontId="99"/>
  </si>
  <si>
    <t>号</t>
    <rPh sb="0" eb="1">
      <t>ゴウ</t>
    </rPh>
    <phoneticPr fontId="99"/>
  </si>
  <si>
    <t>所在地</t>
    <phoneticPr fontId="99"/>
  </si>
  <si>
    <t>℡番号</t>
    <rPh sb="1" eb="3">
      <t>バンゴウ</t>
    </rPh>
    <phoneticPr fontId="99"/>
  </si>
  <si>
    <t>代表者名</t>
    <phoneticPr fontId="99"/>
  </si>
  <si>
    <t>ご担当者名</t>
    <phoneticPr fontId="99"/>
  </si>
  <si>
    <t>ﾒｰﾙｱﾄﾞﾚｽ</t>
    <phoneticPr fontId="99"/>
  </si>
  <si>
    <t>［協会記入欄］</t>
  </si>
  <si>
    <t>統一コード</t>
    <rPh sb="0" eb="2">
      <t>トウイツ</t>
    </rPh>
    <phoneticPr fontId="99"/>
  </si>
  <si>
    <t>所属地方本部</t>
    <rPh sb="0" eb="2">
      <t>ショゾク</t>
    </rPh>
    <rPh sb="2" eb="6">
      <t>チホウホンブ</t>
    </rPh>
    <phoneticPr fontId="99"/>
  </si>
  <si>
    <t>書類受付日</t>
    <rPh sb="0" eb="2">
      <t>ショルイ</t>
    </rPh>
    <rPh sb="2" eb="5">
      <t>ウケツケビ</t>
    </rPh>
    <phoneticPr fontId="99"/>
  </si>
  <si>
    <t>供託日</t>
    <rPh sb="0" eb="3">
      <t>キョウタクビ</t>
    </rPh>
    <phoneticPr fontId="99"/>
  </si>
  <si>
    <t>入力</t>
    <rPh sb="0" eb="2">
      <t>ニュウリョク</t>
    </rPh>
    <phoneticPr fontId="99"/>
  </si>
  <si>
    <t>証書出力</t>
    <rPh sb="0" eb="4">
      <t>ショウショシュツリョク</t>
    </rPh>
    <phoneticPr fontId="99"/>
  </si>
  <si>
    <t>発行№</t>
    <rPh sb="0" eb="2">
      <t>ハッコウ</t>
    </rPh>
    <phoneticPr fontId="99"/>
  </si>
  <si>
    <t>担当者</t>
    <rPh sb="0" eb="3">
      <t>タントウシャ</t>
    </rPh>
    <phoneticPr fontId="99"/>
  </si>
  <si>
    <t>未・済</t>
    <rPh sb="0" eb="1">
      <t>ミ</t>
    </rPh>
    <rPh sb="2" eb="3">
      <t>ズ</t>
    </rPh>
    <phoneticPr fontId="99"/>
  </si>
  <si>
    <t>私は、次のⅠの意思を有する者として、Ⅱの同意事項に同意し、ここに自ら一般保証登録宅建業者の登録を申請します。</t>
  </si>
  <si>
    <t>⑥-1個人情報（全日）</t>
    <phoneticPr fontId="87"/>
  </si>
  <si>
    <t>⑥-2個人情報（保証）</t>
    <phoneticPr fontId="87"/>
  </si>
  <si>
    <t>⑦取引士個票</t>
    <phoneticPr fontId="87"/>
  </si>
  <si>
    <t>⑧代表者届</t>
    <phoneticPr fontId="87"/>
  </si>
  <si>
    <t>⑨専任宅地建物取引士届</t>
    <phoneticPr fontId="87"/>
  </si>
  <si>
    <t>分担金納付書（従）</t>
    <rPh sb="0" eb="6">
      <t>ブンタンキンノウフショ</t>
    </rPh>
    <rPh sb="7" eb="8">
      <t>ジュウ</t>
    </rPh>
    <phoneticPr fontId="87"/>
  </si>
  <si>
    <t>入 会 申 込 書</t>
  </si>
  <si>
    <t>私は、この度、全日本不動産政治連盟の主旨に賛同し、入会致します。</t>
    <phoneticPr fontId="87"/>
  </si>
  <si>
    <t>日</t>
    <rPh sb="0" eb="1">
      <t>ヒ</t>
    </rPh>
    <phoneticPr fontId="87"/>
  </si>
  <si>
    <t>フリガナ</t>
    <phoneticPr fontId="87"/>
  </si>
  <si>
    <t>氏名</t>
    <rPh sb="0" eb="2">
      <t>シメイ</t>
    </rPh>
    <phoneticPr fontId="87"/>
  </si>
  <si>
    <t>性別</t>
    <rPh sb="0" eb="2">
      <t>セイベツ</t>
    </rPh>
    <phoneticPr fontId="87"/>
  </si>
  <si>
    <t>全日本不動産政治連盟　会長　殿</t>
    <phoneticPr fontId="87"/>
  </si>
  <si>
    <t>生年月日</t>
    <rPh sb="0" eb="4">
      <t>セイネンガッピ</t>
    </rPh>
    <phoneticPr fontId="87"/>
  </si>
  <si>
    <t>―</t>
    <phoneticPr fontId="87"/>
  </si>
  <si>
    <t>電話</t>
    <rPh sb="0" eb="2">
      <t>デンワ</t>
    </rPh>
    <phoneticPr fontId="87"/>
  </si>
  <si>
    <t>免許証</t>
    <rPh sb="0" eb="3">
      <t>メンキョショウ</t>
    </rPh>
    <phoneticPr fontId="87"/>
  </si>
  <si>
    <t>第</t>
    <rPh sb="0" eb="1">
      <t>ダイ</t>
    </rPh>
    <phoneticPr fontId="87"/>
  </si>
  <si>
    <t>号</t>
    <rPh sb="0" eb="1">
      <t>ゴウ</t>
    </rPh>
    <phoneticPr fontId="87"/>
  </si>
  <si>
    <t>統一コード</t>
    <rPh sb="0" eb="2">
      <t>トウイツ</t>
    </rPh>
    <phoneticPr fontId="87"/>
  </si>
  <si>
    <t>本部名</t>
    <rPh sb="0" eb="3">
      <t>ホンブメイ</t>
    </rPh>
    <phoneticPr fontId="87"/>
  </si>
  <si>
    <t>本部確認日</t>
    <rPh sb="0" eb="2">
      <t>ホンブ</t>
    </rPh>
    <rPh sb="2" eb="4">
      <t>カクニン</t>
    </rPh>
    <rPh sb="4" eb="5">
      <t>ビ</t>
    </rPh>
    <phoneticPr fontId="87"/>
  </si>
  <si>
    <t>支部名</t>
    <rPh sb="0" eb="3">
      <t>シブメイ</t>
    </rPh>
    <phoneticPr fontId="87"/>
  </si>
  <si>
    <t>◆地方本部記入欄</t>
    <phoneticPr fontId="87"/>
  </si>
  <si>
    <t>所属している</t>
    <phoneticPr fontId="87"/>
  </si>
  <si>
    <t>会社名</t>
    <phoneticPr fontId="87"/>
  </si>
  <si>
    <t>現住所</t>
    <phoneticPr fontId="87"/>
  </si>
  <si>
    <t>（自宅）</t>
    <phoneticPr fontId="87"/>
  </si>
  <si>
    <t>①-3入会申込書（日政連）</t>
    <rPh sb="2" eb="7">
      <t>ニュウカイモウシコミショ</t>
    </rPh>
    <rPh sb="8" eb="11">
      <t>ニッセイレン</t>
    </rPh>
    <phoneticPr fontId="87"/>
  </si>
  <si>
    <t>⑤分担金納付書</t>
    <phoneticPr fontId="87"/>
  </si>
  <si>
    <t>④一般保証登録宅建業者の登録申請書</t>
    <rPh sb="16" eb="17">
      <t>ショ</t>
    </rPh>
    <phoneticPr fontId="87"/>
  </si>
  <si>
    <t>本入会申込書にご記入いただいたメールアドレスは、総会及び研修会等の各種会議・行事の開催通知及び連絡、会報誌及び各種お知らせの送付、その他会員の事業運営に必要な情報伝達のため、一般社団法人全国不動産協会（TRA）及び全日本不動産政治連盟と共同利用します。</t>
    <phoneticPr fontId="4"/>
  </si>
  <si>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9"/>
  </si>
  <si>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49"/>
  </si>
  <si>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4"/>
  </si>
  <si>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9"/>
  </si>
  <si>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4"/>
  </si>
  <si>
    <t>① 苦情・相談窓口　総本部事務局
　　電　話　０３－３２６３－７０３０
　　ＦＡＸ　０３－３２３９－２１９８
② 方法は本会の定めによります。</t>
    <phoneticPr fontId="4"/>
  </si>
  <si>
    <t>一般社団法人　全国不動産協会</t>
    <phoneticPr fontId="4"/>
  </si>
  <si>
    <t>会　長</t>
    <phoneticPr fontId="4"/>
  </si>
  <si>
    <t>秋山　　始</t>
    <rPh sb="0" eb="2">
      <t>アキヤマ</t>
    </rPh>
    <rPh sb="4" eb="5">
      <t>ハジメ</t>
    </rPh>
    <phoneticPr fontId="4"/>
  </si>
  <si>
    <t>個人情報に対する本会の基本姿勢</t>
    <phoneticPr fontId="4"/>
  </si>
  <si>
    <t>　本会は、個人情報保護法の趣旨を尊重し、これを担保するために「個人情報保護方針」「個人情報保護規程」「個人情報保護計画」を定め実行します。</t>
    <phoneticPr fontId="4"/>
  </si>
  <si>
    <t>本会が保有する個人情報</t>
    <phoneticPr fontId="4"/>
  </si>
  <si>
    <t>会員の皆様へ</t>
    <phoneticPr fontId="4"/>
  </si>
  <si>
    <t>　本会が保有する個人情報は、入会申込書、各種届出書、共済事業における給付金申請書及びそれらの添付書類に記載された個人情報、入会金その他の入金情報です。</t>
    <phoneticPr fontId="4"/>
  </si>
  <si>
    <t>一般の皆様へ</t>
    <phoneticPr fontId="4"/>
  </si>
  <si>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phoneticPr fontId="4"/>
  </si>
  <si>
    <t>個人情報の利用目的</t>
    <phoneticPr fontId="4"/>
  </si>
  <si>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phoneticPr fontId="4"/>
  </si>
  <si>
    <t>①不動産に関する無料相談、不動産に関するセミナー等の統計のために個人情報を取り扱います。
②不動産に関する調査研究のために、個人情報を取扱うことがあります。</t>
    <phoneticPr fontId="4"/>
  </si>
  <si>
    <t>個人情報の第三者への提供</t>
    <phoneticPr fontId="4"/>
  </si>
  <si>
    <t>　本会の有する個人情報（会員の代表者氏名等の所要項目）は、本会の事業目的を達成するために以下の者に対して提供されます。なお、ご本人からの申し出がありましたら、提供は停止します。</t>
    <phoneticPr fontId="4"/>
  </si>
  <si>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phoneticPr fontId="4"/>
  </si>
  <si>
    <t>セキュリティ対策</t>
    <phoneticPr fontId="4"/>
  </si>
  <si>
    <t>①本会の従業者に対して個人情報保護のための教育を定期的に行い、会員及び一般消費者の方の個人情報を厳重に管理します。</t>
    <phoneticPr fontId="4"/>
  </si>
  <si>
    <t>②本会が有するデータベースシステムについては、「個人情報保護計画」に従い必要なセキュリティ対策を講じます。</t>
    <phoneticPr fontId="4"/>
  </si>
  <si>
    <t>個人情報処理の外部委託</t>
    <phoneticPr fontId="4"/>
  </si>
  <si>
    <t>　本会が利用目的を達成するため必要な範囲内で個人データを外部委託するときは、個人情報の安全管理に必要な契約を締結し、適切な管理・監督を行います。</t>
    <phoneticPr fontId="4"/>
  </si>
  <si>
    <t>個人情報の共同利用</t>
    <phoneticPr fontId="4"/>
  </si>
  <si>
    <t>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phoneticPr fontId="4"/>
  </si>
  <si>
    <t>個人情報の開示請求及び訂正、利用停止の方法</t>
    <phoneticPr fontId="4"/>
  </si>
  <si>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4"/>
  </si>
  <si>
    <t>苦情、訂正・利用停止等の申出先</t>
    <phoneticPr fontId="4"/>
  </si>
  <si>
    <t>①苦情・相談窓口　　　一般社団法人　全国不動産協会　事務局
電　話　　０３－３２２２－３８０８
ＦＡＸ　　０３－３２２２－３６４０
②方法は本会の定めによります。</t>
    <phoneticPr fontId="4"/>
  </si>
  <si>
    <t>個人情報の削除・消去</t>
    <phoneticPr fontId="4"/>
  </si>
  <si>
    <t>　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4"/>
  </si>
  <si>
    <t>　第三者への提供にあたっては、機密保持のための必要な措置を講じます。
　なお、法律の定める場合においては、第三者への個人情報の提供は停止請求ができます。</t>
    <phoneticPr fontId="4"/>
  </si>
  <si>
    <t>令和4年6月29日</t>
    <rPh sb="0" eb="2">
      <t>レイワ</t>
    </rPh>
    <rPh sb="3" eb="4">
      <t>ネン</t>
    </rPh>
    <rPh sb="5" eb="6">
      <t>ガツ</t>
    </rPh>
    <rPh sb="8" eb="9">
      <t>ニチ</t>
    </rPh>
    <phoneticPr fontId="4"/>
  </si>
  <si>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Ph sb="26" eb="33">
      <t>ゼンコクフドウサンキョウカイ</t>
    </rPh>
    <rPh sb="33" eb="34">
      <t>オヨ</t>
    </rPh>
    <rPh sb="35" eb="45">
      <t>ゼンニホンフドウサンセイジレンメイ</t>
    </rPh>
    <rPh sb="345" eb="349">
      <t>キョウドウリヨウ</t>
    </rPh>
    <rPh sb="349" eb="350">
      <t>シャ</t>
    </rPh>
    <rPh sb="354" eb="360">
      <t>トウキョウトチヨダ</t>
    </rPh>
    <rPh sb="360" eb="361">
      <t>ク</t>
    </rPh>
    <rPh sb="361" eb="365">
      <t>キオイマチ</t>
    </rPh>
    <rPh sb="366" eb="367">
      <t>バン</t>
    </rPh>
    <rPh sb="369" eb="370">
      <t>ゴウ</t>
    </rPh>
    <rPh sb="371" eb="375">
      <t>ゼンニチカイカン</t>
    </rPh>
    <rPh sb="379" eb="389">
      <t>ゼンニホンフドウサンセイジレンメイ</t>
    </rPh>
    <phoneticPr fontId="49"/>
  </si>
  <si>
    <t>個人情報の取扱いについて</t>
    <rPh sb="0" eb="2">
      <t>コジン</t>
    </rPh>
    <rPh sb="2" eb="4">
      <t>ジョウホウ</t>
    </rPh>
    <rPh sb="5" eb="7">
      <t>トリアツカ</t>
    </rPh>
    <phoneticPr fontId="4"/>
  </si>
  <si>
    <t>個人情報の取り扱いについて</t>
    <rPh sb="0" eb="2">
      <t>コジン</t>
    </rPh>
    <rPh sb="2" eb="4">
      <t>ジョウホウ</t>
    </rPh>
    <rPh sb="5" eb="6">
      <t>ト</t>
    </rPh>
    <rPh sb="7" eb="8">
      <t>アツカ</t>
    </rPh>
    <phoneticPr fontId="4"/>
  </si>
  <si>
    <t>裏面の個人情報の取り扱いについての説明を受け、個人情報の提供・利用について承諾しました。　</t>
    <rPh sb="0" eb="2">
      <t>ウラメン</t>
    </rPh>
    <rPh sb="3" eb="5">
      <t>コジン</t>
    </rPh>
    <rPh sb="5" eb="7">
      <t>ジョウホウ</t>
    </rPh>
    <rPh sb="8" eb="9">
      <t>ト</t>
    </rPh>
    <rPh sb="10" eb="11">
      <t>アツカ</t>
    </rPh>
    <rPh sb="17" eb="19">
      <t>セツメイ</t>
    </rPh>
    <rPh sb="20" eb="21">
      <t>ウ</t>
    </rPh>
    <rPh sb="23" eb="25">
      <t>コジン</t>
    </rPh>
    <rPh sb="25" eb="27">
      <t>ジョウホウ</t>
    </rPh>
    <rPh sb="28" eb="30">
      <t>テイキョウ</t>
    </rPh>
    <rPh sb="31" eb="33">
      <t>リヨウ</t>
    </rPh>
    <rPh sb="37" eb="39">
      <t>ショウダク</t>
    </rPh>
    <phoneticPr fontId="4"/>
  </si>
  <si>
    <t>個　人　情　報　の　取　り　扱　い　に　つ　い　て</t>
    <phoneticPr fontId="4"/>
  </si>
  <si>
    <t>　本会は、会員及び入会を希望する事業者又は不動産に関する相談をいただく個人の方等の個人情報をいただいております。この書面は、個人情報保護法の規定に従い、本会が入手する個人情報の利用目的、取り扱い等について説明するものです。</t>
    <phoneticPr fontId="4"/>
  </si>
  <si>
    <t>免許番号</t>
    <rPh sb="0" eb="4">
      <t>メンキョバンゴウ</t>
    </rPh>
    <phoneticPr fontId="87"/>
  </si>
  <si>
    <t>免許権者</t>
    <rPh sb="0" eb="4">
      <t>メンキョケンシャ</t>
    </rPh>
    <phoneticPr fontId="87"/>
  </si>
  <si>
    <t>TEL</t>
    <phoneticPr fontId="87"/>
  </si>
  <si>
    <t>カナ</t>
    <phoneticPr fontId="87"/>
  </si>
  <si>
    <t>所在地</t>
    <rPh sb="0" eb="3">
      <t>ショザイチ</t>
    </rPh>
    <phoneticPr fontId="87"/>
  </si>
  <si>
    <t>郵便番号</t>
    <rPh sb="0" eb="4">
      <t>ユウビンバンゴウ</t>
    </rPh>
    <phoneticPr fontId="87"/>
  </si>
  <si>
    <t>都道府県</t>
    <rPh sb="0" eb="4">
      <t>トドウフケン</t>
    </rPh>
    <phoneticPr fontId="87"/>
  </si>
  <si>
    <t>市区郡</t>
    <rPh sb="0" eb="3">
      <t>シクグン</t>
    </rPh>
    <phoneticPr fontId="87"/>
  </si>
  <si>
    <t>町村</t>
    <rPh sb="0" eb="2">
      <t>チョウソン</t>
    </rPh>
    <phoneticPr fontId="87"/>
  </si>
  <si>
    <t>番地</t>
    <rPh sb="0" eb="2">
      <t>バンチ</t>
    </rPh>
    <phoneticPr fontId="87"/>
  </si>
  <si>
    <t>建物名</t>
    <rPh sb="0" eb="3">
      <t>タテモノメイ</t>
    </rPh>
    <phoneticPr fontId="87"/>
  </si>
  <si>
    <t>FAX</t>
    <phoneticPr fontId="87"/>
  </si>
  <si>
    <t>メールアドレス2</t>
    <phoneticPr fontId="87"/>
  </si>
  <si>
    <t>肩書き</t>
    <rPh sb="0" eb="2">
      <t>カタガ</t>
    </rPh>
    <phoneticPr fontId="87"/>
  </si>
  <si>
    <t>現住所</t>
    <rPh sb="0" eb="3">
      <t>ゲンジュウショ</t>
    </rPh>
    <phoneticPr fontId="87"/>
  </si>
  <si>
    <t>登録番号</t>
    <rPh sb="0" eb="4">
      <t>トウロクバンゴウ</t>
    </rPh>
    <phoneticPr fontId="87"/>
  </si>
  <si>
    <t>登録年月日</t>
    <rPh sb="0" eb="5">
      <t>トウロクネンガッピ</t>
    </rPh>
    <phoneticPr fontId="87"/>
  </si>
  <si>
    <t>旧姓表記</t>
    <rPh sb="0" eb="4">
      <t>キュウセイヒョウキ</t>
    </rPh>
    <phoneticPr fontId="87"/>
  </si>
  <si>
    <t>漢字（現姓＋名前）</t>
    <phoneticPr fontId="87"/>
  </si>
  <si>
    <t>カナ（現姓＋名前）</t>
    <phoneticPr fontId="87"/>
  </si>
  <si>
    <t>漢字（旧姓＋名前）</t>
    <phoneticPr fontId="87"/>
  </si>
  <si>
    <t>カナ（旧姓＋名前）</t>
    <phoneticPr fontId="87"/>
  </si>
  <si>
    <t>その他</t>
    <rPh sb="2" eb="3">
      <t>タ</t>
    </rPh>
    <phoneticPr fontId="87"/>
  </si>
  <si>
    <t>国内・国外</t>
    <rPh sb="0" eb="2">
      <t>コクナイ</t>
    </rPh>
    <rPh sb="3" eb="5">
      <t>コクガイ</t>
    </rPh>
    <phoneticPr fontId="87"/>
  </si>
  <si>
    <t>国外</t>
    <rPh sb="0" eb="2">
      <t>コクガイ</t>
    </rPh>
    <phoneticPr fontId="87"/>
  </si>
  <si>
    <t>政令使用人</t>
    <rPh sb="0" eb="5">
      <t>セイレイシヨウニン</t>
    </rPh>
    <phoneticPr fontId="87"/>
  </si>
  <si>
    <t>設定</t>
    <rPh sb="0" eb="2">
      <t>セッテイ</t>
    </rPh>
    <phoneticPr fontId="87"/>
  </si>
  <si>
    <t>政令使用人以外の専任取引士</t>
    <phoneticPr fontId="87"/>
  </si>
  <si>
    <t>支店名</t>
    <rPh sb="0" eb="3">
      <t>シテンメイ</t>
    </rPh>
    <phoneticPr fontId="87"/>
  </si>
  <si>
    <t>従たる事務所</t>
    <rPh sb="0" eb="1">
      <t>ジュウ</t>
    </rPh>
    <rPh sb="3" eb="5">
      <t>ジム</t>
    </rPh>
    <rPh sb="5" eb="6">
      <t>ショ</t>
    </rPh>
    <phoneticPr fontId="87"/>
  </si>
  <si>
    <t>メールアドレス1</t>
    <phoneticPr fontId="87"/>
  </si>
  <si>
    <t>支店が所在する都道府県</t>
    <phoneticPr fontId="87"/>
  </si>
  <si>
    <t>専任取引士1</t>
    <rPh sb="0" eb="5">
      <t>センニントリヒキシ</t>
    </rPh>
    <phoneticPr fontId="87"/>
  </si>
  <si>
    <t>専任取引士2</t>
    <rPh sb="0" eb="5">
      <t>センニントリヒキシ</t>
    </rPh>
    <phoneticPr fontId="87"/>
  </si>
  <si>
    <t>専任取引士3</t>
    <rPh sb="0" eb="5">
      <t>センニントリヒキシ</t>
    </rPh>
    <phoneticPr fontId="87"/>
  </si>
  <si>
    <t>専任取引士4</t>
    <rPh sb="0" eb="5">
      <t>センニントリヒキシ</t>
    </rPh>
    <phoneticPr fontId="87"/>
  </si>
  <si>
    <t>専任取引士5</t>
    <rPh sb="0" eb="5">
      <t>センニントリヒキシ</t>
    </rPh>
    <phoneticPr fontId="87"/>
  </si>
  <si>
    <t>専任取引士6</t>
    <rPh sb="0" eb="5">
      <t>センニントリヒキシ</t>
    </rPh>
    <phoneticPr fontId="87"/>
  </si>
  <si>
    <t>専任取引士7</t>
    <rPh sb="0" eb="5">
      <t>センニントリヒキシ</t>
    </rPh>
    <phoneticPr fontId="87"/>
  </si>
  <si>
    <t>専任取引士8</t>
    <rPh sb="0" eb="5">
      <t>センニントリヒキシ</t>
    </rPh>
    <phoneticPr fontId="87"/>
  </si>
  <si>
    <t>専任取引士9</t>
    <rPh sb="0" eb="5">
      <t>センニントリヒキシ</t>
    </rPh>
    <phoneticPr fontId="87"/>
  </si>
  <si>
    <t>専任取引士10</t>
    <rPh sb="0" eb="5">
      <t>センニントリヒキシ</t>
    </rPh>
    <phoneticPr fontId="87"/>
  </si>
  <si>
    <t>専任取引士11</t>
    <rPh sb="0" eb="5">
      <t>センニントリヒキシ</t>
    </rPh>
    <phoneticPr fontId="87"/>
  </si>
  <si>
    <t>専任取引士12</t>
    <rPh sb="0" eb="5">
      <t>センニントリヒキシ</t>
    </rPh>
    <phoneticPr fontId="87"/>
  </si>
  <si>
    <t>専任取引士13</t>
    <rPh sb="0" eb="5">
      <t>センニントリヒキシ</t>
    </rPh>
    <phoneticPr fontId="87"/>
  </si>
  <si>
    <t>専任取引士14</t>
    <rPh sb="0" eb="5">
      <t>センニントリヒキシ</t>
    </rPh>
    <phoneticPr fontId="87"/>
  </si>
  <si>
    <t>専任取引士15</t>
    <rPh sb="0" eb="5">
      <t>センニントリヒキシ</t>
    </rPh>
    <phoneticPr fontId="87"/>
  </si>
  <si>
    <t>専任取引士16</t>
    <rPh sb="0" eb="5">
      <t>センニントリヒキシ</t>
    </rPh>
    <phoneticPr fontId="87"/>
  </si>
  <si>
    <t>専任取引士17</t>
    <rPh sb="0" eb="5">
      <t>センニントリヒキシ</t>
    </rPh>
    <phoneticPr fontId="87"/>
  </si>
  <si>
    <t>専任取引士18</t>
    <rPh sb="0" eb="5">
      <t>センニントリヒキシ</t>
    </rPh>
    <phoneticPr fontId="87"/>
  </si>
  <si>
    <t>専任取引士19</t>
    <rPh sb="0" eb="5">
      <t>センニントリヒキシ</t>
    </rPh>
    <phoneticPr fontId="87"/>
  </si>
  <si>
    <t>専任取引士20</t>
    <rPh sb="0" eb="5">
      <t>センニントリヒキシ</t>
    </rPh>
    <phoneticPr fontId="87"/>
  </si>
  <si>
    <t>専任取引士21</t>
    <rPh sb="0" eb="5">
      <t>センニントリヒキシ</t>
    </rPh>
    <phoneticPr fontId="87"/>
  </si>
  <si>
    <t>専任取引士22</t>
    <rPh sb="0" eb="5">
      <t>センニントリヒキシ</t>
    </rPh>
    <phoneticPr fontId="87"/>
  </si>
  <si>
    <t>専任取引士23</t>
    <rPh sb="0" eb="5">
      <t>センニントリヒキシ</t>
    </rPh>
    <phoneticPr fontId="87"/>
  </si>
  <si>
    <t>専任取引士24</t>
    <rPh sb="0" eb="5">
      <t>センニントリヒキシ</t>
    </rPh>
    <phoneticPr fontId="87"/>
  </si>
  <si>
    <t>専任取引士25</t>
    <rPh sb="0" eb="5">
      <t>センニントリヒキシ</t>
    </rPh>
    <phoneticPr fontId="87"/>
  </si>
  <si>
    <t>専任取引士26</t>
    <rPh sb="0" eb="5">
      <t>センニントリヒキシ</t>
    </rPh>
    <phoneticPr fontId="87"/>
  </si>
  <si>
    <t>専任取引士27</t>
    <rPh sb="0" eb="5">
      <t>センニントリヒキシ</t>
    </rPh>
    <phoneticPr fontId="87"/>
  </si>
  <si>
    <t>専任取引士28</t>
    <rPh sb="0" eb="5">
      <t>センニントリヒキシ</t>
    </rPh>
    <phoneticPr fontId="87"/>
  </si>
  <si>
    <t>専任取引士29</t>
    <rPh sb="0" eb="5">
      <t>センニントリヒキシ</t>
    </rPh>
    <phoneticPr fontId="87"/>
  </si>
  <si>
    <t>専任取引士30</t>
    <rPh sb="0" eb="5">
      <t>センニントリヒキシ</t>
    </rPh>
    <phoneticPr fontId="87"/>
  </si>
  <si>
    <t>専任取引士31</t>
    <rPh sb="0" eb="5">
      <t>センニントリヒキシ</t>
    </rPh>
    <phoneticPr fontId="87"/>
  </si>
  <si>
    <t>専任取引士32</t>
    <rPh sb="0" eb="5">
      <t>センニントリヒキシ</t>
    </rPh>
    <phoneticPr fontId="87"/>
  </si>
  <si>
    <t>専任取引士33</t>
    <rPh sb="0" eb="5">
      <t>センニントリヒキシ</t>
    </rPh>
    <phoneticPr fontId="87"/>
  </si>
  <si>
    <t>専任取引士34</t>
    <rPh sb="0" eb="5">
      <t>センニントリヒキシ</t>
    </rPh>
    <phoneticPr fontId="87"/>
  </si>
  <si>
    <t>専任取引士35</t>
    <rPh sb="0" eb="5">
      <t>センニントリヒキシ</t>
    </rPh>
    <phoneticPr fontId="87"/>
  </si>
  <si>
    <t>専任取引士36</t>
    <rPh sb="0" eb="5">
      <t>センニントリヒキシ</t>
    </rPh>
    <phoneticPr fontId="87"/>
  </si>
  <si>
    <t>専任取引士37</t>
    <rPh sb="0" eb="5">
      <t>センニントリヒキシ</t>
    </rPh>
    <phoneticPr fontId="87"/>
  </si>
  <si>
    <t>専任取引士38</t>
    <rPh sb="0" eb="5">
      <t>センニントリヒキシ</t>
    </rPh>
    <phoneticPr fontId="87"/>
  </si>
  <si>
    <t>専任取引士39</t>
    <rPh sb="0" eb="5">
      <t>センニントリヒキシ</t>
    </rPh>
    <phoneticPr fontId="87"/>
  </si>
  <si>
    <t>専任取引士40</t>
    <rPh sb="0" eb="5">
      <t>センニントリヒキシ</t>
    </rPh>
    <phoneticPr fontId="87"/>
  </si>
  <si>
    <t>専任取引士41</t>
    <rPh sb="0" eb="5">
      <t>センニントリヒキシ</t>
    </rPh>
    <phoneticPr fontId="87"/>
  </si>
  <si>
    <t>専任取引士42</t>
    <rPh sb="0" eb="5">
      <t>センニントリヒキシ</t>
    </rPh>
    <phoneticPr fontId="87"/>
  </si>
  <si>
    <t>専任取引士43</t>
    <rPh sb="0" eb="5">
      <t>センニントリヒキシ</t>
    </rPh>
    <phoneticPr fontId="87"/>
  </si>
  <si>
    <t>専任取引士44</t>
    <rPh sb="0" eb="5">
      <t>センニントリヒキシ</t>
    </rPh>
    <phoneticPr fontId="87"/>
  </si>
  <si>
    <t>専任取引士45</t>
    <rPh sb="0" eb="5">
      <t>センニントリヒキシ</t>
    </rPh>
    <phoneticPr fontId="87"/>
  </si>
  <si>
    <t>専任取引士46</t>
    <rPh sb="0" eb="5">
      <t>センニントリヒキシ</t>
    </rPh>
    <phoneticPr fontId="87"/>
  </si>
  <si>
    <t>専任取引士47</t>
    <rPh sb="0" eb="5">
      <t>センニントリヒキシ</t>
    </rPh>
    <phoneticPr fontId="87"/>
  </si>
  <si>
    <t>専任取引士48</t>
    <rPh sb="0" eb="5">
      <t>センニントリヒキシ</t>
    </rPh>
    <phoneticPr fontId="87"/>
  </si>
  <si>
    <t>専任取引士49</t>
    <rPh sb="0" eb="5">
      <t>センニントリヒキシ</t>
    </rPh>
    <phoneticPr fontId="87"/>
  </si>
  <si>
    <t>専任取引士50</t>
    <rPh sb="0" eb="5">
      <t>センニントリヒキシ</t>
    </rPh>
    <phoneticPr fontId="87"/>
  </si>
  <si>
    <t>専任取引士51</t>
    <rPh sb="0" eb="5">
      <t>センニントリヒキシ</t>
    </rPh>
    <phoneticPr fontId="87"/>
  </si>
  <si>
    <t>専任取引士52</t>
    <rPh sb="0" eb="5">
      <t>センニントリヒキシ</t>
    </rPh>
    <phoneticPr fontId="87"/>
  </si>
  <si>
    <t>専任取引士53</t>
    <rPh sb="0" eb="5">
      <t>センニントリヒキシ</t>
    </rPh>
    <phoneticPr fontId="87"/>
  </si>
  <si>
    <t>専任取引士54</t>
    <rPh sb="0" eb="5">
      <t>センニントリヒキシ</t>
    </rPh>
    <phoneticPr fontId="87"/>
  </si>
  <si>
    <t>専任取引士55</t>
    <rPh sb="0" eb="5">
      <t>センニントリヒキシ</t>
    </rPh>
    <phoneticPr fontId="87"/>
  </si>
  <si>
    <t>専任取引士56</t>
    <rPh sb="0" eb="5">
      <t>センニントリヒキシ</t>
    </rPh>
    <phoneticPr fontId="87"/>
  </si>
  <si>
    <t>専任取引士57</t>
    <rPh sb="0" eb="5">
      <t>センニントリヒキシ</t>
    </rPh>
    <phoneticPr fontId="87"/>
  </si>
  <si>
    <t>専任取引士58</t>
    <rPh sb="0" eb="5">
      <t>センニントリヒキシ</t>
    </rPh>
    <phoneticPr fontId="87"/>
  </si>
  <si>
    <t>専任取引士59</t>
    <rPh sb="0" eb="5">
      <t>センニントリヒキシ</t>
    </rPh>
    <phoneticPr fontId="87"/>
  </si>
  <si>
    <t>専任取引士60</t>
    <rPh sb="0" eb="5">
      <t>センニントリヒキシ</t>
    </rPh>
    <phoneticPr fontId="87"/>
  </si>
  <si>
    <t>専任取引士61</t>
    <rPh sb="0" eb="5">
      <t>センニントリヒキシ</t>
    </rPh>
    <phoneticPr fontId="87"/>
  </si>
  <si>
    <t>専任取引士62</t>
    <rPh sb="0" eb="5">
      <t>センニントリヒキシ</t>
    </rPh>
    <phoneticPr fontId="87"/>
  </si>
  <si>
    <t>専任取引士63</t>
    <rPh sb="0" eb="5">
      <t>センニントリヒキシ</t>
    </rPh>
    <phoneticPr fontId="87"/>
  </si>
  <si>
    <t>専任取引士64</t>
    <rPh sb="0" eb="5">
      <t>センニントリヒキシ</t>
    </rPh>
    <phoneticPr fontId="87"/>
  </si>
  <si>
    <t>専任取引士65</t>
    <rPh sb="0" eb="5">
      <t>センニントリヒキシ</t>
    </rPh>
    <phoneticPr fontId="87"/>
  </si>
  <si>
    <t>専任取引士66</t>
    <rPh sb="0" eb="5">
      <t>センニントリヒキシ</t>
    </rPh>
    <phoneticPr fontId="87"/>
  </si>
  <si>
    <t>専任取引士67</t>
    <rPh sb="0" eb="5">
      <t>センニントリヒキシ</t>
    </rPh>
    <phoneticPr fontId="87"/>
  </si>
  <si>
    <t>専任取引士68</t>
    <rPh sb="0" eb="5">
      <t>センニントリヒキシ</t>
    </rPh>
    <phoneticPr fontId="87"/>
  </si>
  <si>
    <t>専任取引士69</t>
    <rPh sb="0" eb="5">
      <t>センニントリヒキシ</t>
    </rPh>
    <phoneticPr fontId="87"/>
  </si>
  <si>
    <t>専任取引士70</t>
    <rPh sb="0" eb="5">
      <t>センニントリヒキシ</t>
    </rPh>
    <phoneticPr fontId="87"/>
  </si>
  <si>
    <t>専任取引士71</t>
    <rPh sb="0" eb="5">
      <t>センニントリヒキシ</t>
    </rPh>
    <phoneticPr fontId="87"/>
  </si>
  <si>
    <t>専任取引士72</t>
    <rPh sb="0" eb="5">
      <t>センニントリヒキシ</t>
    </rPh>
    <phoneticPr fontId="87"/>
  </si>
  <si>
    <t>専任取引士73</t>
    <rPh sb="0" eb="5">
      <t>センニントリヒキシ</t>
    </rPh>
    <phoneticPr fontId="87"/>
  </si>
  <si>
    <t>専任取引士74</t>
    <rPh sb="0" eb="5">
      <t>センニントリヒキシ</t>
    </rPh>
    <phoneticPr fontId="87"/>
  </si>
  <si>
    <t>専任取引士75</t>
    <rPh sb="0" eb="5">
      <t>センニントリヒキシ</t>
    </rPh>
    <phoneticPr fontId="87"/>
  </si>
  <si>
    <t>専任取引士76</t>
    <rPh sb="0" eb="5">
      <t>センニントリヒキシ</t>
    </rPh>
    <phoneticPr fontId="87"/>
  </si>
  <si>
    <t>専任取引士77</t>
    <rPh sb="0" eb="5">
      <t>センニントリヒキシ</t>
    </rPh>
    <phoneticPr fontId="87"/>
  </si>
  <si>
    <t>専任取引士78</t>
    <rPh sb="0" eb="5">
      <t>センニントリヒキシ</t>
    </rPh>
    <phoneticPr fontId="87"/>
  </si>
  <si>
    <t>専任取引士79</t>
    <rPh sb="0" eb="5">
      <t>センニントリヒキシ</t>
    </rPh>
    <phoneticPr fontId="87"/>
  </si>
  <si>
    <t>専任取引士80</t>
    <rPh sb="0" eb="5">
      <t>センニントリヒキシ</t>
    </rPh>
    <phoneticPr fontId="87"/>
  </si>
  <si>
    <t>専任取引士81</t>
    <rPh sb="0" eb="5">
      <t>センニントリヒキシ</t>
    </rPh>
    <phoneticPr fontId="87"/>
  </si>
  <si>
    <t>専任取引士82</t>
    <rPh sb="0" eb="5">
      <t>センニントリヒキシ</t>
    </rPh>
    <phoneticPr fontId="87"/>
  </si>
  <si>
    <t>専任取引士83</t>
    <rPh sb="0" eb="5">
      <t>センニントリヒキシ</t>
    </rPh>
    <phoneticPr fontId="87"/>
  </si>
  <si>
    <t>専任取引士84</t>
    <rPh sb="0" eb="5">
      <t>センニントリヒキシ</t>
    </rPh>
    <phoneticPr fontId="87"/>
  </si>
  <si>
    <t>専任取引士85</t>
    <rPh sb="0" eb="5">
      <t>センニントリヒキシ</t>
    </rPh>
    <phoneticPr fontId="87"/>
  </si>
  <si>
    <t>専任取引士86</t>
    <rPh sb="0" eb="5">
      <t>センニントリヒキシ</t>
    </rPh>
    <phoneticPr fontId="87"/>
  </si>
  <si>
    <t>専任取引士87</t>
    <rPh sb="0" eb="5">
      <t>センニントリヒキシ</t>
    </rPh>
    <phoneticPr fontId="87"/>
  </si>
  <si>
    <t>専任取引士88</t>
    <rPh sb="0" eb="5">
      <t>センニントリヒキシ</t>
    </rPh>
    <phoneticPr fontId="87"/>
  </si>
  <si>
    <t>専任取引士89</t>
    <rPh sb="0" eb="5">
      <t>センニントリヒキシ</t>
    </rPh>
    <phoneticPr fontId="87"/>
  </si>
  <si>
    <t>専任取引士90</t>
    <rPh sb="0" eb="5">
      <t>センニントリヒキシ</t>
    </rPh>
    <phoneticPr fontId="87"/>
  </si>
  <si>
    <t>専任取引士91</t>
    <rPh sb="0" eb="5">
      <t>センニントリヒキシ</t>
    </rPh>
    <phoneticPr fontId="87"/>
  </si>
  <si>
    <t>専任取引士92</t>
    <rPh sb="0" eb="5">
      <t>センニントリヒキシ</t>
    </rPh>
    <phoneticPr fontId="87"/>
  </si>
  <si>
    <t>専任取引士93</t>
    <rPh sb="0" eb="5">
      <t>センニントリヒキシ</t>
    </rPh>
    <phoneticPr fontId="87"/>
  </si>
  <si>
    <t>専任取引士94</t>
    <rPh sb="0" eb="5">
      <t>センニントリヒキシ</t>
    </rPh>
    <phoneticPr fontId="87"/>
  </si>
  <si>
    <t>専任取引士95</t>
    <rPh sb="0" eb="5">
      <t>センニントリヒキシ</t>
    </rPh>
    <phoneticPr fontId="87"/>
  </si>
  <si>
    <t>専任取引士96</t>
    <rPh sb="0" eb="5">
      <t>センニントリヒキシ</t>
    </rPh>
    <phoneticPr fontId="87"/>
  </si>
  <si>
    <t>専任取引士97</t>
    <rPh sb="0" eb="5">
      <t>センニントリヒキシ</t>
    </rPh>
    <phoneticPr fontId="87"/>
  </si>
  <si>
    <t>専任取引士98</t>
    <rPh sb="0" eb="5">
      <t>センニントリヒキシ</t>
    </rPh>
    <phoneticPr fontId="87"/>
  </si>
  <si>
    <t>専任取引士99</t>
    <rPh sb="0" eb="5">
      <t>センニントリヒキシ</t>
    </rPh>
    <phoneticPr fontId="87"/>
  </si>
  <si>
    <t>専任取引士100</t>
    <rPh sb="0" eb="5">
      <t>センニントリヒキシ</t>
    </rPh>
    <phoneticPr fontId="87"/>
  </si>
  <si>
    <t>北海道本部</t>
    <rPh sb="0" eb="5">
      <t>ホッカイドウホンブ</t>
    </rPh>
    <phoneticPr fontId="4"/>
  </si>
  <si>
    <t>三重県本部</t>
    <rPh sb="0" eb="5">
      <t>ミエケンホンブ</t>
    </rPh>
    <phoneticPr fontId="4"/>
  </si>
  <si>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</si>
  <si>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</si>
  <si>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
  </si>
  <si>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4"/>
  </si>
  <si>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</si>
  <si>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
  </si>
  <si>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Ph sb="26" eb="33">
      <t>ゼンコクフドウサンキョウカイ</t>
    </rPh>
    <rPh sb="33" eb="34">
      <t>オヨ</t>
    </rPh>
    <rPh sb="35" eb="45">
      <t>ゼンニホンフドウサンセイジレンメイ</t>
    </rPh>
    <rPh sb="345" eb="349">
      <t>キョウドウリヨウ</t>
    </rPh>
    <rPh sb="349" eb="350">
      <t>シャ</t>
    </rPh>
    <rPh sb="354" eb="360">
      <t>トウキョウトチヨダ</t>
    </rPh>
    <rPh sb="360" eb="361">
      <t>ク</t>
    </rPh>
    <rPh sb="361" eb="365">
      <t>キオイマチ</t>
    </rPh>
    <rPh sb="366" eb="367">
      <t>バン</t>
    </rPh>
    <rPh sb="369" eb="370">
      <t>ゴウ</t>
    </rPh>
    <rPh sb="371" eb="375">
      <t>ゼンニチカイカン</t>
    </rPh>
    <rPh sb="379" eb="389">
      <t>ゼンニホンフドウサンセイジレンメイ</t>
    </rPh>
    <phoneticPr fontId="4"/>
  </si>
  <si>
    <t>申込年月日</t>
    <rPh sb="0" eb="2">
      <t>モウシコミ</t>
    </rPh>
    <rPh sb="2" eb="5">
      <t>ネンガッピ</t>
    </rPh>
    <phoneticPr fontId="99"/>
  </si>
  <si>
    <t>：</t>
    <phoneticPr fontId="99"/>
  </si>
  <si>
    <t>月</t>
    <rPh sb="0" eb="1">
      <t>ガツ</t>
    </rPh>
    <phoneticPr fontId="99"/>
  </si>
  <si>
    <t>日</t>
    <rPh sb="0" eb="1">
      <t>ニチ</t>
    </rPh>
    <phoneticPr fontId="99"/>
  </si>
  <si>
    <t>▼　レインズIP型／ラビーネット加入申込書　▼</t>
    <rPh sb="8" eb="9">
      <t>ガタ</t>
    </rPh>
    <phoneticPr fontId="99"/>
  </si>
  <si>
    <t>　レインズIP型（以下レインズ）、ラビーネット（会員業務支援システム）の諸規程並びに</t>
    <rPh sb="7" eb="8">
      <t>ガタ</t>
    </rPh>
    <rPh sb="24" eb="26">
      <t>カイイン</t>
    </rPh>
    <rPh sb="26" eb="28">
      <t>ギョウム</t>
    </rPh>
    <rPh sb="28" eb="30">
      <t>シエン</t>
    </rPh>
    <rPh sb="39" eb="40">
      <t>ナラ</t>
    </rPh>
    <phoneticPr fontId="99"/>
  </si>
  <si>
    <t>利用条件を遵守して利用することを確約し加入申込します。</t>
    <phoneticPr fontId="99"/>
  </si>
  <si>
    <t>　商号又は名称（支店名も記載）</t>
    <rPh sb="1" eb="3">
      <t>ショウゴウ</t>
    </rPh>
    <rPh sb="3" eb="4">
      <t>マタ</t>
    </rPh>
    <rPh sb="5" eb="7">
      <t>メイショウ</t>
    </rPh>
    <rPh sb="8" eb="11">
      <t>シテンメイ</t>
    </rPh>
    <rPh sb="12" eb="14">
      <t>キサイ</t>
    </rPh>
    <phoneticPr fontId="99"/>
  </si>
  <si>
    <t>　代表者名</t>
    <phoneticPr fontId="99"/>
  </si>
  <si>
    <t>　免許番号</t>
    <rPh sb="1" eb="3">
      <t>メンキョ</t>
    </rPh>
    <rPh sb="3" eb="5">
      <t>バンゴウ</t>
    </rPh>
    <phoneticPr fontId="99"/>
  </si>
  <si>
    <t>　担当者名</t>
    <phoneticPr fontId="99"/>
  </si>
  <si>
    <t>　所在地　〒</t>
    <rPh sb="1" eb="4">
      <t>ショザイチ</t>
    </rPh>
    <phoneticPr fontId="99"/>
  </si>
  <si>
    <t>　TEL</t>
    <phoneticPr fontId="99"/>
  </si>
  <si>
    <t>　FAX</t>
    <phoneticPr fontId="99"/>
  </si>
  <si>
    <t>ご</t>
    <phoneticPr fontId="99"/>
  </si>
  <si>
    <t>注</t>
    <rPh sb="0" eb="1">
      <t>チュウ</t>
    </rPh>
    <phoneticPr fontId="99"/>
  </si>
  <si>
    <t>意</t>
    <rPh sb="0" eb="1">
      <t>イ</t>
    </rPh>
    <phoneticPr fontId="99"/>
  </si>
  <si>
    <t>・</t>
    <phoneticPr fontId="99"/>
  </si>
  <si>
    <t>このお申込でレインズのIDとラビーネットのIDの二つのIDが発行されます。</t>
    <phoneticPr fontId="99"/>
  </si>
  <si>
    <t>レインズは指定流通機構が運営するコンピュータシステムです。このシステムを利用し物件情報を登録することで宅建業法34条2項の指定流通機構への登録義務を果たすことができます。</t>
    <rPh sb="5" eb="7">
      <t>シテイ</t>
    </rPh>
    <rPh sb="7" eb="9">
      <t>リュウツウ</t>
    </rPh>
    <rPh sb="36" eb="38">
      <t>リヨウ</t>
    </rPh>
    <rPh sb="39" eb="41">
      <t>ブッケン</t>
    </rPh>
    <rPh sb="41" eb="43">
      <t>ジョウホウ</t>
    </rPh>
    <rPh sb="44" eb="46">
      <t>トウロク</t>
    </rPh>
    <phoneticPr fontId="99"/>
  </si>
  <si>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rPh sb="15" eb="17">
      <t>カイイン</t>
    </rPh>
    <rPh sb="17" eb="19">
      <t>シエン</t>
    </rPh>
    <rPh sb="32" eb="33">
      <t>サン</t>
    </rPh>
    <rPh sb="47" eb="49">
      <t>カイイン</t>
    </rPh>
    <rPh sb="49" eb="51">
      <t>センヨウ</t>
    </rPh>
    <rPh sb="51" eb="53">
      <t>ギョウム</t>
    </rPh>
    <rPh sb="53" eb="55">
      <t>シエン</t>
    </rPh>
    <rPh sb="66" eb="68">
      <t>ブッケン</t>
    </rPh>
    <rPh sb="68" eb="70">
      <t>シュッコウ</t>
    </rPh>
    <rPh sb="80" eb="82">
      <t>トウロク</t>
    </rPh>
    <rPh sb="83" eb="85">
      <t>ケンサク</t>
    </rPh>
    <rPh sb="107" eb="110">
      <t>フドウサン</t>
    </rPh>
    <phoneticPr fontId="99"/>
  </si>
  <si>
    <r>
      <t xml:space="preserve">各サイトを利用する前に必ず運営規程や利用規約・ガイドライン、マニュアル等をご一読ください。
また、利用に際しましては各法令を遵守して下さい。
</t>
    </r>
    <r>
      <rPr>
        <b/>
        <u/>
        <sz val="12"/>
        <color theme="1"/>
        <rFont val="メイリオ"/>
        <family val="3"/>
        <charset val="128"/>
      </rPr>
      <t xml:space="preserve">規約やマニュアル等は各サイトに掲載しております。
</t>
    </r>
    <r>
      <rPr>
        <sz val="10"/>
        <color theme="1"/>
        <rFont val="メイリオ"/>
        <family val="3"/>
        <charset val="128"/>
      </rPr>
      <t xml:space="preserve">（ラビーネットの運営規程は「新規お申し込みの方」ページに設置しております）
</t>
    </r>
    <rPh sb="66" eb="67">
      <t>クダ</t>
    </rPh>
    <rPh sb="110" eb="112">
      <t>シンキ</t>
    </rPh>
    <rPh sb="118" eb="119">
      <t>カタ</t>
    </rPh>
    <phoneticPr fontId="99"/>
  </si>
  <si>
    <t>ラビーネットには一部有料のコンテンツがございますのでご利用時にはご注意下さい（料金はコンテンツ提供会社からのご請求となります）。</t>
    <rPh sb="8" eb="10">
      <t>イチブ</t>
    </rPh>
    <rPh sb="35" eb="36">
      <t>クダ</t>
    </rPh>
    <rPh sb="39" eb="41">
      <t>リョウキン</t>
    </rPh>
    <rPh sb="47" eb="49">
      <t>テイキョウ</t>
    </rPh>
    <rPh sb="49" eb="51">
      <t>カイシャ</t>
    </rPh>
    <rPh sb="55" eb="57">
      <t>セイキュウ</t>
    </rPh>
    <phoneticPr fontId="99"/>
  </si>
  <si>
    <t>各システムのIDは供託日以降（新入会員のみ。既会員は随時）、当協会へ登録の御社FAX番号へご通知致します。初期のパスワードは当センターで自動設定致します。
希望するパスワードへ変更したい場合は一度ログイン後に各自で変更をお願い致します。</t>
    <rPh sb="12" eb="14">
      <t>イコウ</t>
    </rPh>
    <rPh sb="15" eb="16">
      <t>シン</t>
    </rPh>
    <rPh sb="17" eb="19">
      <t>カイイン</t>
    </rPh>
    <rPh sb="22" eb="23">
      <t>キ</t>
    </rPh>
    <rPh sb="23" eb="25">
      <t>カイイン</t>
    </rPh>
    <rPh sb="26" eb="28">
      <t>ズイジ</t>
    </rPh>
    <rPh sb="30" eb="31">
      <t>トウ</t>
    </rPh>
    <rPh sb="48" eb="49">
      <t>イタ</t>
    </rPh>
    <rPh sb="53" eb="55">
      <t>ショキ</t>
    </rPh>
    <rPh sb="70" eb="72">
      <t>セッテイ</t>
    </rPh>
    <rPh sb="72" eb="73">
      <t>イタ</t>
    </rPh>
    <rPh sb="78" eb="80">
      <t>キボウ</t>
    </rPh>
    <rPh sb="88" eb="90">
      <t>ヘンコウ</t>
    </rPh>
    <rPh sb="93" eb="95">
      <t>バアイ</t>
    </rPh>
    <rPh sb="96" eb="98">
      <t>イチド</t>
    </rPh>
    <rPh sb="104" eb="106">
      <t>カクジ</t>
    </rPh>
    <rPh sb="111" eb="112">
      <t>ネガ</t>
    </rPh>
    <rPh sb="113" eb="114">
      <t>イタ</t>
    </rPh>
    <phoneticPr fontId="99"/>
  </si>
  <si>
    <r>
      <t>◆お申込みありがとうございました。</t>
    </r>
    <r>
      <rPr>
        <sz val="11"/>
        <color theme="0"/>
        <rFont val="メイリオ"/>
        <family val="3"/>
        <charset val="128"/>
      </rPr>
      <t>◎◎</t>
    </r>
    <phoneticPr fontId="99"/>
  </si>
  <si>
    <r>
      <rPr>
        <sz val="20"/>
        <color rgb="FF000000"/>
        <rFont val="ＭＳ 明朝"/>
        <family val="1"/>
      </rPr>
      <t>確　約　書</t>
    </r>
    <rPh sb="0" eb="1">
      <t>アキラ</t>
    </rPh>
    <rPh sb="2" eb="3">
      <t>ヤク</t>
    </rPh>
    <rPh sb="4" eb="5">
      <t>ショ</t>
    </rPh>
    <phoneticPr fontId="0"/>
  </si>
  <si>
    <r>
      <rPr>
        <sz val="11"/>
        <color rgb="FF000000"/>
        <rFont val="ＭＳ 明朝"/>
        <family val="1"/>
      </rPr>
      <t>（第三債務者）公益社団法人　不動産保証協会</t>
    </r>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0"/>
  </si>
  <si>
    <r>
      <rPr>
        <sz val="11"/>
        <color rgb="FF000000"/>
        <rFont val="ＭＳ 明朝"/>
        <family val="1"/>
      </rPr>
      <t>御中</t>
    </r>
    <rPh sb="0" eb="2">
      <t>オンチュウ</t>
    </rPh>
    <phoneticPr fontId="0"/>
  </si>
  <si>
    <r>
      <rPr>
        <sz val="11"/>
        <color rgb="FF000000"/>
        <rFont val="ＭＳ 明朝"/>
        <family val="1"/>
      </rPr>
      <t>（質　権　者）公益社団法人　全日本不動産協会</t>
    </r>
    <rPh sb="1" eb="2">
      <t>シツ</t>
    </rPh>
    <rPh sb="3" eb="4">
      <t>ケン</t>
    </rPh>
    <rPh sb="5" eb="6">
      <t>モノ</t>
    </rPh>
    <rPh sb="7" eb="9">
      <t>コウエキ</t>
    </rPh>
    <rPh sb="9" eb="11">
      <t>シャダン</t>
    </rPh>
    <rPh sb="11" eb="13">
      <t>ホウジン</t>
    </rPh>
    <rPh sb="14" eb="22">
      <t>ゼンニホンフドウサンキョウカイ</t>
    </rPh>
    <phoneticPr fontId="0"/>
  </si>
  <si>
    <r>
      <rPr>
        <sz val="11"/>
        <color rgb="FF000000"/>
        <rFont val="ＭＳ 明朝"/>
        <family val="1"/>
      </rPr>
      <t>（質　権　者）一般社団法人　全国不動産協会</t>
    </r>
    <phoneticPr fontId="0"/>
  </si>
  <si>
    <r>
      <rPr>
        <sz val="11"/>
        <color rgb="FF000000"/>
        <rFont val="ＭＳ 明朝"/>
        <family val="1"/>
      </rPr>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r>
    <phoneticPr fontId="0"/>
  </si>
  <si>
    <r>
      <rPr>
        <sz val="11"/>
        <color rgb="FF000000"/>
        <rFont val="ＭＳ 明朝"/>
        <family val="1"/>
      </rPr>
      <t>記</t>
    </r>
    <rPh sb="0" eb="1">
      <t>キ</t>
    </rPh>
    <phoneticPr fontId="0"/>
  </si>
  <si>
    <r>
      <rPr>
        <sz val="11"/>
        <color theme="1"/>
        <rFont val="ＭＳ 明朝"/>
        <family val="1"/>
      </rPr>
      <t>１．</t>
    </r>
    <phoneticPr fontId="0"/>
  </si>
  <si>
    <r>
      <rPr>
        <sz val="11"/>
        <color rgb="FF000000"/>
        <rFont val="ＭＳ 明朝"/>
        <family val="1"/>
      </rPr>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r>
    <phoneticPr fontId="0"/>
  </si>
  <si>
    <r>
      <rPr>
        <sz val="11"/>
        <color theme="1"/>
        <rFont val="ＭＳ 明朝"/>
        <family val="1"/>
      </rPr>
      <t>２．</t>
    </r>
    <phoneticPr fontId="0"/>
  </si>
  <si>
    <r>
      <rPr>
        <sz val="11"/>
        <color rgb="FF000000"/>
        <rFont val="ＭＳ 明朝"/>
        <family val="1"/>
      </rPr>
      <t>甲は、丙に対する未納会費、未払代金、その他一切の金銭債務の履行を担保するため、丙に対し、甲が乙に納付した弁済業務保証金分担金の返還請求権について質権を設定する。</t>
    </r>
    <phoneticPr fontId="0"/>
  </si>
  <si>
    <r>
      <rPr>
        <sz val="11"/>
        <color theme="1"/>
        <rFont val="ＭＳ 明朝"/>
        <family val="1"/>
      </rPr>
      <t>３．</t>
    </r>
    <phoneticPr fontId="0"/>
  </si>
  <si>
    <r>
      <rPr>
        <sz val="11"/>
        <color rgb="FF000000"/>
        <rFont val="ＭＳ 明朝"/>
        <family val="1"/>
      </rPr>
      <t>甲は、丁に対する未納会費、未払代金、その他一切の金銭債務の履行を担保するため、丁に対し、甲が乙に納付した弁済業務保証金分担金の返還請求権について質権を設定する。</t>
    </r>
    <phoneticPr fontId="0"/>
  </si>
  <si>
    <r>
      <rPr>
        <sz val="11"/>
        <color rgb="FF000000"/>
        <rFont val="ＭＳ 明朝"/>
        <family val="1"/>
      </rPr>
      <t>以上</t>
    </r>
    <rPh sb="0" eb="2">
      <t>イジョウ</t>
    </rPh>
    <phoneticPr fontId="0"/>
  </si>
  <si>
    <r>
      <rPr>
        <sz val="11"/>
        <color rgb="FF000000"/>
        <rFont val="ＭＳ 明朝"/>
        <family val="1"/>
      </rPr>
      <t>令和</t>
    </r>
    <rPh sb="0" eb="2">
      <t>レイワ</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</si>
  <si>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</si>
  <si>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</si>
  <si>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</si>
  <si>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11"/>
        <color rgb="FF000000"/>
        <rFont val="ＭＳ 明朝"/>
        <family val="1"/>
      </rPr>
      <t>＜申請者＞</t>
    </r>
    <rPh sb="1" eb="4">
      <t>シンセイシャ</t>
    </rPh>
    <phoneticPr fontId="0"/>
  </si>
  <si>
    <r>
      <rPr>
        <sz val="11"/>
        <color rgb="FF000000"/>
        <rFont val="ＭＳ 明朝"/>
        <family val="1"/>
      </rPr>
      <t>所在地</t>
    </r>
    <rPh sb="0" eb="3">
      <t>ショザイチ</t>
    </rPh>
    <phoneticPr fontId="0"/>
  </si>
  <si>
    <r>
      <rPr>
        <sz val="11"/>
        <color rgb="FF000000"/>
        <rFont val="ＭＳ 明朝"/>
        <family val="1"/>
      </rPr>
      <t>商号（名称）</t>
    </r>
    <rPh sb="0" eb="2">
      <t>ショウゴウ</t>
    </rPh>
    <rPh sb="3" eb="5">
      <t>メイショウ</t>
    </rPh>
    <phoneticPr fontId="0"/>
  </si>
  <si>
    <r>
      <rPr>
        <sz val="11"/>
        <color rgb="FF000000"/>
        <rFont val="ＭＳ 明朝"/>
        <family val="1"/>
      </rPr>
      <t>代表者</t>
    </r>
    <rPh sb="0" eb="3">
      <t>ダイヒョウシャ</t>
    </rPh>
    <phoneticPr fontId="0"/>
  </si>
  <si>
    <r>
      <rPr>
        <sz val="12"/>
        <color rgb="FF000000"/>
        <rFont val="ＭＳ 明朝"/>
        <family val="1"/>
      </rPr>
      <t>公益社団法人　不動産保証協会　御中</t>
    </r>
    <rPh sb="0" eb="2">
      <t>コウエキ</t>
    </rPh>
    <rPh sb="2" eb="4">
      <t>シャダン</t>
    </rPh>
    <rPh sb="4" eb="6">
      <t>ホウジン</t>
    </rPh>
    <rPh sb="7" eb="10">
      <t>フドウサン</t>
    </rPh>
    <rPh sb="10" eb="12">
      <t>ホショウ</t>
    </rPh>
    <rPh sb="12" eb="14">
      <t>キョウカイ</t>
    </rPh>
    <rPh sb="15" eb="17">
      <t>オンチュウ</t>
    </rPh>
    <phoneticPr fontId="0"/>
  </si>
  <si>
    <r>
      <rPr>
        <b/>
        <sz val="14"/>
        <color rgb="FF000000"/>
        <rFont val="ＭＳ 明朝"/>
        <family val="1"/>
      </rPr>
      <t>連 帯 保 証 人 届 出 書</t>
    </r>
    <rPh sb="0" eb="1">
      <t>レン</t>
    </rPh>
    <rPh sb="2" eb="3">
      <t>オビ</t>
    </rPh>
    <rPh sb="4" eb="5">
      <t>ホ</t>
    </rPh>
    <rPh sb="6" eb="7">
      <t>アカシ</t>
    </rPh>
    <rPh sb="8" eb="9">
      <t>ニン</t>
    </rPh>
    <rPh sb="10" eb="11">
      <t>トドケ</t>
    </rPh>
    <rPh sb="12" eb="13">
      <t>デ</t>
    </rPh>
    <rPh sb="14" eb="15">
      <t>ショ</t>
    </rPh>
    <phoneticPr fontId="0"/>
  </si>
  <si>
    <r>
      <rPr>
        <sz val="9"/>
        <color rgb="FF000000"/>
        <rFont val="ＭＳ 明朝"/>
        <family val="1"/>
      </rPr>
      <t>　保証します。また、同宅地建物取引業者の代表者を退任し、新任の代表者による連帯</t>
    </r>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0"/>
  </si>
  <si>
    <r>
      <rPr>
        <sz val="9"/>
        <color rgb="FF000000"/>
        <rFont val="ＭＳ 明朝"/>
        <family val="1"/>
      </rPr>
      <t>　保証書の提出があった場合でも、代表者在任中の取引に関する還付充当金の納付は</t>
    </r>
    <rPh sb="5" eb="7">
      <t>テイシュツ</t>
    </rPh>
    <rPh sb="11" eb="13">
      <t>バアイ</t>
    </rPh>
    <rPh sb="16" eb="19">
      <t>ダイヒョウシャ</t>
    </rPh>
    <rPh sb="19" eb="22">
      <t>ザイニンチュウ</t>
    </rPh>
    <rPh sb="23" eb="25">
      <t>トリヒキ</t>
    </rPh>
    <rPh sb="26" eb="27">
      <t>カン</t>
    </rPh>
    <rPh sb="29" eb="34">
      <t>カンプジュウトウキン</t>
    </rPh>
    <phoneticPr fontId="0"/>
  </si>
  <si>
    <r>
      <rPr>
        <sz val="9"/>
        <color rgb="FF000000"/>
        <rFont val="ＭＳ 明朝"/>
        <family val="1"/>
      </rPr>
      <t xml:space="preserve">  貴協会の定款・諸規則並びに宅地建物取引業法等の諸法令を遵守することを約束し、</t>
    </r>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0"/>
  </si>
  <si>
    <r>
      <rPr>
        <sz val="9"/>
        <color rgb="FF000000"/>
        <rFont val="ＭＳ 明朝"/>
        <family val="1"/>
      </rPr>
      <t>　新任の代表者とともに連帯して保証します。なお、同宅地建物取引業者の代表者を</t>
    </r>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0"/>
  </si>
  <si>
    <r>
      <rPr>
        <sz val="9"/>
        <color rgb="FF000000"/>
        <rFont val="ＭＳ 明朝"/>
        <family val="1"/>
      </rPr>
      <t>連帯保証人とともに下記に連署の上ここにお届けいたします。</t>
    </r>
    <rPh sb="0" eb="5">
      <t>レンタイホショウニン</t>
    </rPh>
    <rPh sb="9" eb="11">
      <t>カキ</t>
    </rPh>
    <rPh sb="12" eb="14">
      <t>レンショ</t>
    </rPh>
    <rPh sb="15" eb="16">
      <t>ウエ</t>
    </rPh>
    <rPh sb="20" eb="21">
      <t>トド</t>
    </rPh>
    <phoneticPr fontId="0"/>
  </si>
  <si>
    <r>
      <rPr>
        <sz val="9"/>
        <color rgb="FF000000"/>
        <rFont val="ＭＳ 明朝"/>
        <family val="1"/>
      </rPr>
      <t>　退任した場合でも、新任の代表者による連帯保証書の提出がない場合には、代表者を</t>
    </r>
    <rPh sb="1" eb="3">
      <t>タイニン</t>
    </rPh>
    <rPh sb="5" eb="7">
      <t>バアイ</t>
    </rPh>
    <rPh sb="10" eb="12">
      <t>シンニン</t>
    </rPh>
    <rPh sb="13" eb="16">
      <t>ダイヒョウシャ</t>
    </rPh>
    <rPh sb="19" eb="24">
      <t>レンタイホショウショ</t>
    </rPh>
    <rPh sb="25" eb="27">
      <t>テイシュツ</t>
    </rPh>
    <phoneticPr fontId="0"/>
  </si>
  <si>
    <r>
      <rPr>
        <sz val="9"/>
        <color rgb="FF000000"/>
        <rFont val="ＭＳ 明朝"/>
        <family val="1"/>
      </rPr>
      <t>　なお、連帯保証人が破産手続開始の決定を受けたとき、又は死亡したときは、新たな</t>
    </r>
    <rPh sb="6" eb="9">
      <t>ホショウニン</t>
    </rPh>
    <rPh sb="10" eb="12">
      <t>ハサン</t>
    </rPh>
    <rPh sb="12" eb="14">
      <t>テツヅ</t>
    </rPh>
    <rPh sb="14" eb="16">
      <t>カイシ</t>
    </rPh>
    <rPh sb="17" eb="19">
      <t>ケッテイ</t>
    </rPh>
    <rPh sb="20" eb="21">
      <t>ウ</t>
    </rPh>
    <rPh sb="26" eb="27">
      <t>マタ</t>
    </rPh>
    <rPh sb="28" eb="30">
      <t>シボウ</t>
    </rPh>
    <phoneticPr fontId="0"/>
  </si>
  <si>
    <r>
      <rPr>
        <sz val="9"/>
        <color rgb="FF000000"/>
        <rFont val="ＭＳ 明朝"/>
        <family val="1"/>
      </rPr>
      <t>　退任した後の取引に関する還付充当金の納付についても、連帯して保証します。</t>
    </r>
    <rPh sb="1" eb="3">
      <t>タイニン</t>
    </rPh>
    <rPh sb="5" eb="6">
      <t>アト</t>
    </rPh>
    <rPh sb="7" eb="9">
      <t>トリヒキ</t>
    </rPh>
    <rPh sb="10" eb="11">
      <t>カン</t>
    </rPh>
    <rPh sb="13" eb="18">
      <t>カンプジュウトウキン</t>
    </rPh>
    <rPh sb="19" eb="21">
      <t>ノウフ</t>
    </rPh>
    <phoneticPr fontId="0"/>
  </si>
  <si>
    <r>
      <rPr>
        <sz val="9"/>
        <color rgb="FF000000"/>
        <rFont val="ＭＳ 明朝"/>
        <family val="1"/>
      </rPr>
      <t>連帯保証人を立て、速やかに貴会に対し新たな連帯保証書を提出いたします。</t>
    </r>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0"/>
  </si>
  <si>
    <r>
      <rPr>
        <sz val="9"/>
        <color rgb="FF000000"/>
        <rFont val="ＭＳ 明朝"/>
        <family val="1"/>
      </rPr>
      <t>　　代表者以外の第三者保証人の保証期間については、原則として本連帯保証書提出の</t>
    </r>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0"/>
  </si>
  <si>
    <r>
      <rPr>
        <sz val="9"/>
        <color rgb="FF000000"/>
        <rFont val="ＭＳ 明朝"/>
        <family val="1"/>
      </rPr>
      <t>年</t>
    </r>
    <rPh sb="0" eb="1">
      <t>ネン</t>
    </rPh>
    <phoneticPr fontId="0"/>
  </si>
  <si>
    <r>
      <rPr>
        <sz val="9"/>
        <color rgb="FF000000"/>
        <rFont val="ＭＳ 明朝"/>
        <family val="1"/>
      </rPr>
      <t>月</t>
    </r>
    <rPh sb="0" eb="1">
      <t>ガツ</t>
    </rPh>
    <phoneticPr fontId="0"/>
  </si>
  <si>
    <r>
      <rPr>
        <sz val="9"/>
        <color rgb="FF000000"/>
        <rFont val="ＭＳ 明朝"/>
        <family val="1"/>
      </rPr>
      <t>日</t>
    </r>
    <rPh sb="0" eb="1">
      <t>ニチ</t>
    </rPh>
    <phoneticPr fontId="0"/>
  </si>
  <si>
    <r>
      <rPr>
        <sz val="9"/>
        <color rgb="FF000000"/>
        <rFont val="ＭＳ 明朝"/>
        <family val="1"/>
      </rPr>
      <t>　日から5年間とし、その期間内に申出のあった債権について、貴協会が認証したこと</t>
    </r>
    <rPh sb="5" eb="7">
      <t>ネンカン</t>
    </rPh>
    <rPh sb="12" eb="15">
      <t>キカンナイ</t>
    </rPh>
    <rPh sb="16" eb="18">
      <t>モウシデ</t>
    </rPh>
    <rPh sb="22" eb="24">
      <t>サイケン</t>
    </rPh>
    <rPh sb="29" eb="30">
      <t>キ</t>
    </rPh>
    <phoneticPr fontId="0"/>
  </si>
  <si>
    <r>
      <rPr>
        <sz val="9"/>
        <color rgb="FF000000"/>
        <rFont val="ＭＳ 明朝"/>
        <family val="1"/>
      </rPr>
      <t>免許番号</t>
    </r>
    <rPh sb="0" eb="4">
      <t>メンキョバンゴウ</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</si>
  <si>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</si>
  <si>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</si>
  <si>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号</t>
    </r>
    <rPh sb="0" eb="1">
      <t>ゴウ</t>
    </rPh>
    <phoneticPr fontId="0"/>
  </si>
  <si>
    <r>
      <rPr>
        <sz val="9"/>
        <color rgb="FF000000"/>
        <rFont val="ＭＳ 明朝"/>
        <family val="1"/>
      </rPr>
      <t>　による還付充当金の納付を連帯して保証します。</t>
    </r>
    <rPh sb="4" eb="9">
      <t>カンプジュウトウキン</t>
    </rPh>
    <rPh sb="10" eb="12">
      <t>ノウフ</t>
    </rPh>
    <rPh sb="13" eb="15">
      <t>レンタイ</t>
    </rPh>
    <rPh sb="17" eb="19">
      <t>ホショウ</t>
    </rPh>
    <phoneticPr fontId="0"/>
  </si>
  <si>
    <r>
      <rPr>
        <sz val="9"/>
        <color rgb="FF000000"/>
        <rFont val="ＭＳ 明朝"/>
        <family val="1"/>
      </rPr>
      <t>主たる事務所
所在地</t>
    </r>
    <rPh sb="0" eb="1">
      <t>シュ</t>
    </rPh>
    <rPh sb="3" eb="5">
      <t>ジム</t>
    </rPh>
    <rPh sb="5" eb="6">
      <t>ショ</t>
    </rPh>
    <rPh sb="7" eb="10">
      <t>ショザイチ</t>
    </rPh>
    <phoneticPr fontId="0"/>
  </si>
  <si>
    <r>
      <rPr>
        <sz val="9"/>
        <color rgb="FF000000"/>
        <rFont val="ＭＳ 明朝"/>
        <family val="1"/>
      </rPr>
      <t>（自署・捺印の上、発行後3ヶ月以内の印鑑証明書を添付のこと。）</t>
    </r>
    <rPh sb="1" eb="3">
      <t>ジショ</t>
    </rPh>
    <rPh sb="4" eb="6">
      <t>ナツイン</t>
    </rPh>
    <rPh sb="7" eb="8">
      <t>ウエ</t>
    </rPh>
    <rPh sb="9" eb="12">
      <t>ハッコウゴ</t>
    </rPh>
    <rPh sb="14" eb="17">
      <t>ゲツイナイ</t>
    </rPh>
    <rPh sb="18" eb="20">
      <t>インカン</t>
    </rPh>
    <rPh sb="20" eb="23">
      <t>ショウメイショ</t>
    </rPh>
    <rPh sb="24" eb="26">
      <t>テンプ</t>
    </rPh>
    <phoneticPr fontId="0"/>
  </si>
  <si>
    <r>
      <rPr>
        <sz val="9"/>
        <color rgb="FF000000"/>
        <rFont val="ＭＳ 明朝"/>
        <family val="1"/>
      </rPr>
      <t>商号</t>
    </r>
    <rPh sb="0" eb="2">
      <t>ショウゴウ</t>
    </rPh>
    <phoneticPr fontId="0"/>
  </si>
  <si>
    <r>
      <rPr>
        <sz val="9"/>
        <color rgb="FF000000"/>
        <rFont val="ＭＳ 明朝"/>
        <family val="1"/>
      </rPr>
      <t>代表者氏名</t>
    </r>
    <rPh sb="0" eb="3">
      <t>ダイヒョウシャ</t>
    </rPh>
    <rPh sb="3" eb="5">
      <t>シメイ</t>
    </rPh>
    <phoneticPr fontId="0"/>
  </si>
  <si>
    <r>
      <rPr>
        <sz val="9"/>
        <color rgb="FF000000"/>
        <rFont val="ＭＳ 明朝"/>
        <family val="1"/>
      </rPr>
      <t>連帯保証人
（代表者）</t>
    </r>
    <rPh sb="0" eb="5">
      <t>レンタイホショウニン</t>
    </rPh>
    <rPh sb="7" eb="10">
      <t>ダイヒョウシャ</t>
    </rPh>
    <phoneticPr fontId="0"/>
  </si>
  <si>
    <r>
      <rPr>
        <sz val="9"/>
        <color rgb="FF000000"/>
        <rFont val="ＭＳ 明朝"/>
        <family val="1"/>
      </rPr>
      <t>本籍</t>
    </r>
    <rPh sb="0" eb="2">
      <t>ホンセキ</t>
    </rPh>
    <phoneticPr fontId="0"/>
  </si>
  <si>
    <r>
      <rPr>
        <sz val="9"/>
        <color rgb="FF000000"/>
        <rFont val="ＭＳ 明朝"/>
        <family val="1"/>
      </rPr>
      <t>住所</t>
    </r>
    <rPh sb="0" eb="2">
      <t>ジュウショ</t>
    </rPh>
    <phoneticPr fontId="0"/>
  </si>
  <si>
    <r>
      <rPr>
        <b/>
        <sz val="14"/>
        <color rgb="FF000000"/>
        <rFont val="ＭＳ 明朝"/>
        <family val="1"/>
      </rPr>
      <t>連 帯 保 証 書</t>
    </r>
    <rPh sb="0" eb="1">
      <t>レン</t>
    </rPh>
    <rPh sb="2" eb="3">
      <t>オビ</t>
    </rPh>
    <rPh sb="4" eb="5">
      <t>ホ</t>
    </rPh>
    <rPh sb="6" eb="7">
      <t>アカシ</t>
    </rPh>
    <rPh sb="8" eb="9">
      <t>ショ</t>
    </rPh>
    <phoneticPr fontId="0"/>
  </si>
  <si>
    <r>
      <rPr>
        <sz val="9"/>
        <color rgb="FF000000"/>
        <rFont val="ＭＳ 明朝"/>
        <family val="1"/>
      </rPr>
      <t>氏名</t>
    </r>
    <rPh sb="0" eb="2">
      <t>シメイ</t>
    </rPh>
    <phoneticPr fontId="0"/>
  </si>
  <si>
    <r>
      <rPr>
        <sz val="9"/>
        <color rgb="FF000000"/>
        <rFont val="ＭＳ 明朝"/>
        <family val="1"/>
      </rPr>
      <t>生年月日</t>
    </r>
    <rPh sb="0" eb="4">
      <t>セイネンガッピ</t>
    </rPh>
    <phoneticPr fontId="0"/>
  </si>
  <si>
    <r>
      <rPr>
        <sz val="9"/>
        <color rgb="FF000000"/>
        <rFont val="ＭＳ 明朝"/>
        <family val="1"/>
      </rPr>
      <t>１　私は、宅地建物取引業法第64条の8の規定により、上記の宅地建物取引業者に対する</t>
    </r>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0"/>
  </si>
  <si>
    <r>
      <rPr>
        <sz val="9"/>
        <color rgb="FF000000"/>
        <rFont val="ＭＳ 明朝"/>
        <family val="1"/>
      </rPr>
      <t>生</t>
    </r>
    <rPh sb="0" eb="1">
      <t>ウ</t>
    </rPh>
    <phoneticPr fontId="0"/>
  </si>
  <si>
    <r>
      <rPr>
        <sz val="9"/>
        <color rgb="FF000000"/>
        <rFont val="ＭＳ 明朝"/>
        <family val="1"/>
      </rPr>
      <t>　宅地建物取引に関連した債権について、取引の相手方等の申出に基づき、貴協会の</t>
    </r>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0"/>
  </si>
  <si>
    <r>
      <rPr>
        <sz val="9"/>
        <color rgb="FF000000"/>
        <rFont val="ＭＳ 明朝"/>
        <family val="1"/>
      </rPr>
      <t>電話番号</t>
    </r>
    <rPh sb="0" eb="4">
      <t>デンワバンゴウ</t>
    </rPh>
    <phoneticPr fontId="0"/>
  </si>
  <si>
    <r>
      <rPr>
        <sz val="9"/>
        <color rgb="FF000000"/>
        <rFont val="ＭＳ 明朝"/>
        <family val="1"/>
      </rPr>
      <t>―</t>
    </r>
    <phoneticPr fontId="0"/>
  </si>
  <si>
    <r>
      <rPr>
        <sz val="9"/>
        <color rgb="FF000000"/>
        <rFont val="ＭＳ 明朝"/>
        <family val="1"/>
      </rPr>
      <t>　供託した弁済業務保証金から弁済を受けることができる額を貴協会が認証し、</t>
    </r>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0"/>
  </si>
  <si>
    <r>
      <rPr>
        <sz val="9"/>
        <color rgb="FF000000"/>
        <rFont val="ＭＳ 明朝"/>
        <family val="1"/>
      </rPr>
      <t>極度額</t>
    </r>
    <rPh sb="0" eb="2">
      <t>キョクド</t>
    </rPh>
    <rPh sb="2" eb="3">
      <t>ガク</t>
    </rPh>
    <phoneticPr fontId="0"/>
  </si>
  <si>
    <r>
      <rPr>
        <sz val="9"/>
        <color rgb="FF000000"/>
        <rFont val="ＭＳ 明朝"/>
        <family val="1"/>
      </rPr>
      <t>円</t>
    </r>
    <rPh sb="0" eb="1">
      <t>エン</t>
    </rPh>
    <phoneticPr fontId="0"/>
  </si>
  <si>
    <r>
      <rPr>
        <sz val="9"/>
        <color rgb="FF000000"/>
        <rFont val="ＭＳ 明朝"/>
        <family val="1"/>
      </rPr>
      <t>　取引の相手方等に弁済業務保証金が還付された場合は、その還付額と同額の</t>
    </r>
    <phoneticPr fontId="0"/>
  </si>
  <si>
    <r>
      <rPr>
        <sz val="9"/>
        <color rgb="FF000000"/>
        <rFont val="ＭＳ 明朝"/>
        <family val="1"/>
      </rPr>
      <t>　還付充当金を貴協会に納付することを上記の宅地建物取引業者と連帯して保証します。</t>
    </r>
    <phoneticPr fontId="0"/>
  </si>
  <si>
    <r>
      <rPr>
        <sz val="9"/>
        <color rgb="FF000000"/>
        <rFont val="ＭＳ 明朝"/>
        <family val="1"/>
      </rPr>
      <t>連帯保証人
（第三者）</t>
    </r>
    <rPh sb="0" eb="5">
      <t>レンタイホショウニン</t>
    </rPh>
    <rPh sb="7" eb="10">
      <t>ダイサンシャ</t>
    </rPh>
    <phoneticPr fontId="0"/>
  </si>
  <si>
    <r>
      <rPr>
        <sz val="9"/>
        <color rgb="FF000000"/>
        <rFont val="ＭＳ 明朝"/>
        <family val="1"/>
      </rPr>
      <t>　　なお、私は上記の宅地建物取引業者より財産および収支の状況等民法第465条の10</t>
    </r>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0"/>
  </si>
  <si>
    <r>
      <rPr>
        <sz val="9"/>
        <color rgb="FF000000"/>
        <rFont val="ＭＳ 明朝"/>
        <family val="1"/>
      </rPr>
      <t>　第1項所定の事項について正確な情報提供を受けた上で、本連帯保証書を差し入れる　</t>
    </r>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0"/>
  </si>
  <si>
    <r>
      <rPr>
        <sz val="9"/>
        <color rgb="FF000000"/>
        <rFont val="ＭＳ 明朝"/>
        <family val="1"/>
      </rPr>
      <t>　ことを表明します。</t>
    </r>
    <rPh sb="4" eb="6">
      <t>ヒョウメイ</t>
    </rPh>
    <phoneticPr fontId="0"/>
  </si>
  <si>
    <r>
      <rPr>
        <sz val="9"/>
        <color rgb="FF000000"/>
        <rFont val="ＭＳ 明朝"/>
        <family val="1"/>
      </rPr>
      <t>２　私が、本連帯保証書に基づき負担する債務の極度額は、記名押印欄中「極度額」の</t>
    </r>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0"/>
  </si>
  <si>
    <r>
      <rPr>
        <sz val="9"/>
        <color rgb="FF000000"/>
        <rFont val="ＭＳ 明朝"/>
        <family val="1"/>
      </rPr>
      <t>職業</t>
    </r>
    <rPh sb="0" eb="2">
      <t>ショクギョウ</t>
    </rPh>
    <phoneticPr fontId="0"/>
  </si>
  <si>
    <r>
      <rPr>
        <sz val="9"/>
        <color rgb="FF000000"/>
        <rFont val="ＭＳ 明朝"/>
        <family val="1"/>
      </rPr>
      <t>　欄記載の金額とします。但し、上記宅地建物取引業者が新たに支店を設置した場合、</t>
    </r>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0"/>
  </si>
  <si>
    <r>
      <rPr>
        <sz val="9"/>
        <color rgb="FF000000"/>
        <rFont val="ＭＳ 明朝"/>
        <family val="1"/>
      </rPr>
      <t>　又は宅地建物取引業法第25条第2項の政令で定める営業保証金の額が増加となった</t>
    </r>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0"/>
  </si>
  <si>
    <r>
      <rPr>
        <sz val="9"/>
        <color rgb="FF000000"/>
        <rFont val="ＭＳ 明朝"/>
        <family val="1"/>
      </rPr>
      <t>　場合は、その上限額を極度額とする新たな連帯保証書を速やかに差し入れることを</t>
    </r>
    <rPh sb="7" eb="10">
      <t>ジョウゲンガク</t>
    </rPh>
    <rPh sb="11" eb="13">
      <t>キョクド</t>
    </rPh>
    <rPh sb="13" eb="14">
      <t>ガク</t>
    </rPh>
    <rPh sb="17" eb="18">
      <t>アラ</t>
    </rPh>
    <rPh sb="20" eb="22">
      <t>レンタイ</t>
    </rPh>
    <rPh sb="22" eb="24">
      <t>ホショウ</t>
    </rPh>
    <rPh sb="24" eb="25">
      <t>ショ</t>
    </rPh>
    <rPh sb="26" eb="27">
      <t>スミ</t>
    </rPh>
    <phoneticPr fontId="0"/>
  </si>
  <si>
    <r>
      <rPr>
        <sz val="9"/>
        <color rgb="FF000000"/>
        <rFont val="ＭＳ 明朝"/>
        <family val="1"/>
      </rPr>
      <t>　誓約します。</t>
    </r>
    <phoneticPr fontId="0"/>
  </si>
  <si>
    <r>
      <rPr>
        <sz val="9"/>
        <color rgb="FF000000"/>
        <rFont val="ＭＳ 明朝"/>
        <family val="1"/>
      </rPr>
      <t>３　本連帯保証書に基づく保証期間は、上記の宅地建物取引業者の代表者が保証人の</t>
    </r>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0"/>
  </si>
  <si>
    <r>
      <rPr>
        <sz val="9"/>
        <color rgb="FF000000"/>
        <rFont val="ＭＳ 明朝"/>
        <family val="1"/>
      </rPr>
      <t>本部名</t>
    </r>
    <rPh sb="0" eb="2">
      <t>ホンブ</t>
    </rPh>
    <rPh sb="2" eb="3">
      <t>メイ</t>
    </rPh>
    <phoneticPr fontId="0"/>
  </si>
  <si>
    <r>
      <rPr>
        <sz val="9"/>
        <color rgb="FF000000"/>
        <rFont val="ＭＳ 明朝"/>
        <family val="1"/>
      </rPr>
      <t>入会日</t>
    </r>
    <rPh sb="0" eb="2">
      <t>ニュウカイ</t>
    </rPh>
    <rPh sb="2" eb="3">
      <t>ビ</t>
    </rPh>
    <phoneticPr fontId="0"/>
  </si>
  <si>
    <r>
      <rPr>
        <sz val="9"/>
        <color rgb="FF000000"/>
        <rFont val="ＭＳ 明朝"/>
        <family val="1"/>
      </rPr>
      <t>統一コード</t>
    </r>
    <rPh sb="0" eb="2">
      <t>トウイツ</t>
    </rPh>
    <phoneticPr fontId="0"/>
  </si>
  <si>
    <r>
      <rPr>
        <sz val="9"/>
        <color rgb="FF000000"/>
        <rFont val="ＭＳ 明朝"/>
        <family val="1"/>
      </rPr>
      <t>　場合、入会日より退会に伴う公告に定める認証申出の期限までとし、その期間内に</t>
    </r>
    <rPh sb="34" eb="37">
      <t>ニンショウモウ</t>
    </rPh>
    <rPh sb="37" eb="38">
      <t>デモウシデサイケン</t>
    </rPh>
    <phoneticPr fontId="0"/>
  </si>
  <si>
    <r>
      <rPr>
        <sz val="9"/>
        <color rgb="FF000000"/>
        <rFont val="ＭＳ 明朝"/>
        <family val="1"/>
      </rPr>
      <t>　申出のあった債権について貴協会が認証したことによる還付充当金の納付を連帯して</t>
    </r>
    <rPh sb="13" eb="16">
      <t>キキョウカイ</t>
    </rPh>
    <rPh sb="17" eb="19">
      <t>ニンショウ</t>
    </rPh>
    <rPh sb="26" eb="32">
      <t>カンプジュウトウキンンオ</t>
    </rPh>
    <rPh sb="32" eb="34">
      <t>ノウフ</t>
    </rPh>
    <rPh sb="35" eb="37">
      <t>レンタイ</t>
    </rPh>
    <phoneticPr fontId="0"/>
  </si>
  <si>
    <t>本店</t>
    <rPh sb="0" eb="2">
      <t>ホンテン</t>
    </rPh>
    <phoneticPr fontId="87"/>
  </si>
  <si>
    <r>
      <rPr>
        <sz val="11"/>
        <color theme="1"/>
        <rFont val="游ゴシック"/>
        <family val="3"/>
      </rPr>
      <t>免許番号</t>
    </r>
    <rPh sb="0" eb="4">
      <t>メンキョバンゴウ</t>
    </rPh>
    <phoneticPr fontId="0"/>
  </si>
  <si>
    <r>
      <rPr>
        <sz val="11"/>
        <color theme="1"/>
        <rFont val="游ゴシック"/>
        <family val="3"/>
      </rPr>
      <t>免許権者</t>
    </r>
    <rPh sb="0" eb="4">
      <t>メンキョケンシャ</t>
    </rPh>
    <phoneticPr fontId="0"/>
  </si>
  <si>
    <r>
      <rPr>
        <sz val="11"/>
        <color theme="1"/>
        <rFont val="游ゴシック"/>
        <family val="3"/>
      </rPr>
      <t>免許回次</t>
    </r>
    <phoneticPr fontId="0"/>
  </si>
  <si>
    <r>
      <rPr>
        <sz val="11"/>
        <color theme="1"/>
        <rFont val="游ゴシック"/>
        <family val="3"/>
      </rPr>
      <t>入力日</t>
    </r>
    <rPh sb="0" eb="3">
      <t>ニュウリョクビ</t>
    </rPh>
    <phoneticPr fontId="0"/>
  </si>
  <si>
    <r>
      <rPr>
        <sz val="11"/>
        <color theme="1"/>
        <rFont val="游ゴシック"/>
        <family val="3"/>
      </rPr>
      <t>商号</t>
    </r>
    <rPh sb="0" eb="2">
      <t>ショウゴウ</t>
    </rPh>
    <phoneticPr fontId="0"/>
  </si>
  <si>
    <r>
      <rPr>
        <sz val="11"/>
        <color theme="1"/>
        <rFont val="游ゴシック"/>
        <family val="3"/>
      </rPr>
      <t>カナ</t>
    </r>
    <phoneticPr fontId="0"/>
  </si>
  <si>
    <r>
      <rPr>
        <sz val="11"/>
        <color theme="1"/>
        <rFont val="游ゴシック"/>
        <family val="3"/>
      </rPr>
      <t>免許年月日</t>
    </r>
    <rPh sb="0" eb="5">
      <t>メンキョネンガッピ</t>
    </rPh>
    <phoneticPr fontId="0"/>
  </si>
  <si>
    <r>
      <rPr>
        <sz val="11"/>
        <color theme="1"/>
        <rFont val="游ゴシック"/>
        <family val="3"/>
      </rPr>
      <t>免許有効期限</t>
    </r>
    <rPh sb="0" eb="6">
      <t>メンキョユウコウキゲン</t>
    </rPh>
    <phoneticPr fontId="0"/>
  </si>
  <si>
    <r>
      <rPr>
        <sz val="11"/>
        <color theme="1"/>
        <rFont val="游ゴシック"/>
        <family val="3"/>
      </rPr>
      <t>自</t>
    </r>
    <rPh sb="0" eb="1">
      <t>ジ</t>
    </rPh>
    <phoneticPr fontId="0"/>
  </si>
  <si>
    <r>
      <rPr>
        <sz val="11"/>
        <color theme="1"/>
        <rFont val="游ゴシック"/>
        <family val="3"/>
      </rPr>
      <t>至</t>
    </r>
    <rPh sb="0" eb="1">
      <t>イタル</t>
    </rPh>
    <phoneticPr fontId="0"/>
  </si>
  <si>
    <t>新免許情報</t>
    <rPh sb="0" eb="1">
      <t>シン</t>
    </rPh>
    <rPh sb="1" eb="3">
      <t>メンキョ</t>
    </rPh>
    <rPh sb="3" eb="5">
      <t>ジョウホウ</t>
    </rPh>
    <phoneticPr fontId="87"/>
  </si>
  <si>
    <t>免許回次</t>
    <phoneticPr fontId="87"/>
  </si>
  <si>
    <t>免許年月日</t>
    <rPh sb="0" eb="5">
      <t>メンキョネンガッピ</t>
    </rPh>
    <phoneticPr fontId="87"/>
  </si>
  <si>
    <t>免許有効期限</t>
    <rPh sb="0" eb="6">
      <t>メンキョユウコウキゲン</t>
    </rPh>
    <phoneticPr fontId="87"/>
  </si>
  <si>
    <t>自</t>
    <rPh sb="0" eb="1">
      <t>ジ</t>
    </rPh>
    <phoneticPr fontId="87"/>
  </si>
  <si>
    <t>至</t>
    <rPh sb="0" eb="1">
      <t>イタル</t>
    </rPh>
    <phoneticPr fontId="87"/>
  </si>
  <si>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</si>
  <si>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</si>
  <si>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</si>
  <si>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11"/>
        <color theme="1"/>
        <rFont val="游ゴシック"/>
        <family val="3"/>
      </rPr>
      <t>所在地</t>
    </r>
    <rPh sb="0" eb="3">
      <t>ショザイチ</t>
    </rPh>
    <phoneticPr fontId="0"/>
  </si>
  <si>
    <r>
      <rPr>
        <sz val="11"/>
        <color theme="1"/>
        <rFont val="游ゴシック"/>
        <family val="3"/>
      </rPr>
      <t>郵便番号</t>
    </r>
    <rPh sb="0" eb="4">
      <t>ユウビンバンゴウ</t>
    </rPh>
    <phoneticPr fontId="0"/>
  </si>
  <si>
    <r>
      <rPr>
        <sz val="11"/>
        <color theme="1"/>
        <rFont val="游ゴシック"/>
        <family val="3"/>
      </rPr>
      <t>都道府県</t>
    </r>
    <rPh sb="0" eb="4">
      <t>トドウフケン</t>
    </rPh>
    <phoneticPr fontId="0"/>
  </si>
  <si>
    <r>
      <rPr>
        <sz val="11"/>
        <color theme="1"/>
        <rFont val="游ゴシック"/>
        <family val="3"/>
      </rPr>
      <t>市区郡</t>
    </r>
    <rPh sb="0" eb="3">
      <t>シクグン</t>
    </rPh>
    <phoneticPr fontId="0"/>
  </si>
  <si>
    <r>
      <rPr>
        <sz val="11"/>
        <color theme="1"/>
        <rFont val="游ゴシック"/>
        <family val="3"/>
      </rPr>
      <t>町村</t>
    </r>
    <rPh sb="0" eb="2">
      <t>チョウソン</t>
    </rPh>
    <phoneticPr fontId="0"/>
  </si>
  <si>
    <r>
      <rPr>
        <sz val="11"/>
        <color theme="1"/>
        <rFont val="游ゴシック"/>
        <family val="3"/>
      </rPr>
      <t>番地</t>
    </r>
    <rPh sb="0" eb="2">
      <t>バンチ</t>
    </rPh>
    <phoneticPr fontId="0"/>
  </si>
  <si>
    <r>
      <rPr>
        <sz val="11"/>
        <color theme="1"/>
        <rFont val="游ゴシック"/>
        <family val="3"/>
      </rPr>
      <t>建物名</t>
    </r>
    <rPh sb="0" eb="3">
      <t>タテモノメイ</t>
    </rPh>
    <phoneticPr fontId="0"/>
  </si>
  <si>
    <r>
      <rPr>
        <sz val="11"/>
        <color theme="1"/>
        <rFont val="游ゴシック"/>
        <family val="3"/>
      </rPr>
      <t>TEL</t>
    </r>
    <phoneticPr fontId="0"/>
  </si>
  <si>
    <t>代表者</t>
    <rPh sb="0" eb="3">
      <t>ダイヒョウシャ</t>
    </rPh>
    <phoneticPr fontId="87"/>
  </si>
  <si>
    <t>年</t>
  </si>
  <si>
    <t>月</t>
  </si>
  <si>
    <t>日</t>
  </si>
  <si>
    <t>号</t>
  </si>
  <si>
    <t>登録年月日</t>
  </si>
  <si>
    <t>免許換届の作成</t>
    <phoneticPr fontId="87"/>
  </si>
  <si>
    <t>第</t>
  </si>
  <si>
    <t>至</t>
  </si>
  <si>
    <t>↔</t>
    <phoneticPr fontId="87"/>
  </si>
  <si>
    <t>略　　歴　　書</t>
    <rPh sb="0" eb="1">
      <t>リャク</t>
    </rPh>
    <rPh sb="3" eb="4">
      <t>レキ</t>
    </rPh>
    <rPh sb="6" eb="7">
      <t>ショ</t>
    </rPh>
    <phoneticPr fontId="4"/>
  </si>
  <si>
    <t>本籍地</t>
    <rPh sb="0" eb="3">
      <t>ホンセキチ</t>
    </rPh>
    <phoneticPr fontId="4"/>
  </si>
  <si>
    <t>（写真貼付）
5cm×5cm</t>
    <rPh sb="1" eb="3">
      <t>シャシン</t>
    </rPh>
    <rPh sb="3" eb="5">
      <t>ハリツ</t>
    </rPh>
    <phoneticPr fontId="4"/>
  </si>
  <si>
    <t>日生</t>
    <rPh sb="0" eb="1">
      <t>ヒ</t>
    </rPh>
    <rPh sb="1" eb="2">
      <t>ウ</t>
    </rPh>
    <phoneticPr fontId="4"/>
  </si>
  <si>
    <t>　　宅地建物取引士資格</t>
    <rPh sb="2" eb="4">
      <t>タクチ</t>
    </rPh>
    <rPh sb="4" eb="6">
      <t>タテモノ</t>
    </rPh>
    <rPh sb="6" eb="8">
      <t>トリヒキ</t>
    </rPh>
    <rPh sb="8" eb="9">
      <t>シ</t>
    </rPh>
    <rPh sb="9" eb="11">
      <t>シカク</t>
    </rPh>
    <phoneticPr fontId="4"/>
  </si>
  <si>
    <t>登録番号</t>
    <rPh sb="0" eb="4">
      <t>トウロクバンゴウ</t>
    </rPh>
    <phoneticPr fontId="4"/>
  </si>
  <si>
    <t>最終の学歴</t>
    <rPh sb="0" eb="2">
      <t>サイシュウ</t>
    </rPh>
    <rPh sb="3" eb="5">
      <t>ガクレキ</t>
    </rPh>
    <phoneticPr fontId="4"/>
  </si>
  <si>
    <t>月</t>
    <rPh sb="0" eb="1">
      <t>ゲツ</t>
    </rPh>
    <phoneticPr fontId="4"/>
  </si>
  <si>
    <t>職歴</t>
    <rPh sb="0" eb="2">
      <t>ショクレキ</t>
    </rPh>
    <phoneticPr fontId="4"/>
  </si>
  <si>
    <t>月～</t>
    <rPh sb="0" eb="1">
      <t>ゲツ</t>
    </rPh>
    <phoneticPr fontId="4"/>
  </si>
  <si>
    <t>上記のとおり相違ありません。</t>
    <rPh sb="0" eb="2">
      <t>ジョウキ</t>
    </rPh>
    <rPh sb="6" eb="8">
      <t>ソウイ</t>
    </rPh>
    <phoneticPr fontId="4"/>
  </si>
  <si>
    <t>宅地建物取引業事務所写真貼付</t>
    <rPh sb="0" eb="4">
      <t>タクチタテモノ</t>
    </rPh>
    <rPh sb="4" eb="7">
      <t>トリヒキギョウ</t>
    </rPh>
    <rPh sb="7" eb="10">
      <t>ジムショ</t>
    </rPh>
    <rPh sb="10" eb="12">
      <t>シャシン</t>
    </rPh>
    <rPh sb="12" eb="14">
      <t>ハリツ</t>
    </rPh>
    <phoneticPr fontId="4"/>
  </si>
  <si>
    <t>（外観写真）</t>
    <rPh sb="1" eb="3">
      <t>ガイカン</t>
    </rPh>
    <rPh sb="3" eb="5">
      <t>シャシン</t>
    </rPh>
    <phoneticPr fontId="4"/>
  </si>
  <si>
    <t>（事務所内部写真）</t>
    <rPh sb="1" eb="3">
      <t>ジム</t>
    </rPh>
    <rPh sb="3" eb="4">
      <t>ショ</t>
    </rPh>
    <rPh sb="4" eb="6">
      <t>ナイブ</t>
    </rPh>
    <rPh sb="6" eb="8">
      <t>シャシン</t>
    </rPh>
    <phoneticPr fontId="4"/>
  </si>
  <si>
    <t>看板</t>
    <rPh sb="0" eb="2">
      <t>カンバン</t>
    </rPh>
    <phoneticPr fontId="4"/>
  </si>
  <si>
    <t>全面</t>
    <rPh sb="0" eb="2">
      <t>ゼンメン</t>
    </rPh>
    <phoneticPr fontId="4"/>
  </si>
  <si>
    <t>一行</t>
    <rPh sb="0" eb="2">
      <t>イチギョウ</t>
    </rPh>
    <phoneticPr fontId="4"/>
  </si>
  <si>
    <t>12,320（税込）</t>
    <phoneticPr fontId="4"/>
  </si>
  <si>
    <t>7,700（税込）</t>
    <phoneticPr fontId="4"/>
  </si>
  <si>
    <t>4,840（税込）</t>
    <phoneticPr fontId="4"/>
  </si>
  <si>
    <t>楷書で大きく、はっきりご記入願います（ゴム印不可）</t>
    <rPh sb="0" eb="2">
      <t>カイショ</t>
    </rPh>
    <rPh sb="3" eb="4">
      <t>オオ</t>
    </rPh>
    <rPh sb="12" eb="14">
      <t>キニュウ</t>
    </rPh>
    <rPh sb="14" eb="15">
      <t>ネガ</t>
    </rPh>
    <rPh sb="21" eb="22">
      <t>イン</t>
    </rPh>
    <rPh sb="22" eb="24">
      <t>フカ</t>
    </rPh>
    <phoneticPr fontId="4"/>
  </si>
  <si>
    <t>宅地建物取引業者票</t>
    <rPh sb="0" eb="4">
      <t>タクチタテモノ</t>
    </rPh>
    <rPh sb="4" eb="6">
      <t>トリヒキ</t>
    </rPh>
    <rPh sb="6" eb="8">
      <t>ギョウシャ</t>
    </rPh>
    <rPh sb="8" eb="9">
      <t>ヒョウ</t>
    </rPh>
    <phoneticPr fontId="4"/>
  </si>
  <si>
    <t>免許有効期間</t>
    <rPh sb="0" eb="2">
      <t>メンキョ</t>
    </rPh>
    <rPh sb="2" eb="4">
      <t>ユウコウ</t>
    </rPh>
    <rPh sb="4" eb="6">
      <t>キカン</t>
    </rPh>
    <phoneticPr fontId="4"/>
  </si>
  <si>
    <t>日から</t>
    <rPh sb="0" eb="1">
      <t>ニチ</t>
    </rPh>
    <phoneticPr fontId="4"/>
  </si>
  <si>
    <t>日まで</t>
    <rPh sb="0" eb="1">
      <t>ニチ</t>
    </rPh>
    <phoneticPr fontId="4"/>
  </si>
  <si>
    <t>この事務所におかれている
専任の宅地建物取引士の氏名</t>
    <rPh sb="2" eb="5">
      <t>ジムショ</t>
    </rPh>
    <rPh sb="13" eb="15">
      <t>センニン</t>
    </rPh>
    <rPh sb="16" eb="18">
      <t>タクチ</t>
    </rPh>
    <rPh sb="18" eb="20">
      <t>タテモノ</t>
    </rPh>
    <rPh sb="20" eb="22">
      <t>トリヒキ</t>
    </rPh>
    <rPh sb="22" eb="23">
      <t>シ</t>
    </rPh>
    <rPh sb="24" eb="26">
      <t>シメイ</t>
    </rPh>
    <phoneticPr fontId="4"/>
  </si>
  <si>
    <t>主たる事務所の
所在地</t>
    <rPh sb="0" eb="1">
      <t>シュ</t>
    </rPh>
    <rPh sb="3" eb="6">
      <t>ジムショ</t>
    </rPh>
    <rPh sb="8" eb="11">
      <t>ショザイチ</t>
    </rPh>
    <phoneticPr fontId="4"/>
  </si>
  <si>
    <t>-</t>
    <phoneticPr fontId="4"/>
  </si>
  <si>
    <t>上記内容にて申込みいたしますので、業者票の作製をお願いいたします。</t>
    <rPh sb="0" eb="4">
      <t>ジョウキナイヨウ</t>
    </rPh>
    <rPh sb="6" eb="8">
      <t>モウシコ</t>
    </rPh>
    <rPh sb="17" eb="20">
      <t>ギョウシャヒョウ</t>
    </rPh>
    <rPh sb="21" eb="23">
      <t>サクセイ</t>
    </rPh>
    <rPh sb="25" eb="26">
      <t>ネガ</t>
    </rPh>
    <phoneticPr fontId="4"/>
  </si>
  <si>
    <t>公益社団法人全日本不動産協会京都府本部</t>
    <rPh sb="0" eb="6">
      <t>コウエキシャダンホウジン</t>
    </rPh>
    <rPh sb="6" eb="12">
      <t>ゼンニホンフドウサン</t>
    </rPh>
    <rPh sb="12" eb="14">
      <t>キョウカイ</t>
    </rPh>
    <rPh sb="14" eb="19">
      <t>キョウトフホンブ</t>
    </rPh>
    <phoneticPr fontId="4"/>
  </si>
  <si>
    <t>075-251-1177</t>
    <phoneticPr fontId="4"/>
  </si>
  <si>
    <t>FAX</t>
    <phoneticPr fontId="4"/>
  </si>
  <si>
    <t>075-251-1187</t>
    <phoneticPr fontId="4"/>
  </si>
  <si>
    <t>誓 　 約 　 事  　項</t>
    <phoneticPr fontId="99"/>
  </si>
  <si>
    <t>1 宅地建物取引業法並びに貴協会定款、同施行規則及び京都府本部諸規</t>
    <rPh sb="2" eb="4">
      <t>タクチ</t>
    </rPh>
    <rPh sb="4" eb="6">
      <t>タテモノ</t>
    </rPh>
    <rPh sb="6" eb="9">
      <t>トリヒキギョウ</t>
    </rPh>
    <rPh sb="9" eb="10">
      <t>ホウ</t>
    </rPh>
    <rPh sb="10" eb="11">
      <t>ナラ</t>
    </rPh>
    <rPh sb="13" eb="14">
      <t>キ</t>
    </rPh>
    <rPh sb="14" eb="16">
      <t>キョウカイ</t>
    </rPh>
    <rPh sb="16" eb="18">
      <t>テイカン</t>
    </rPh>
    <rPh sb="19" eb="20">
      <t>ドウ</t>
    </rPh>
    <rPh sb="20" eb="22">
      <t>シコウ</t>
    </rPh>
    <rPh sb="22" eb="24">
      <t>キソク</t>
    </rPh>
    <rPh sb="24" eb="25">
      <t>オヨ</t>
    </rPh>
    <rPh sb="26" eb="29">
      <t>キョウトフ</t>
    </rPh>
    <rPh sb="29" eb="31">
      <t>ホンブ</t>
    </rPh>
    <rPh sb="31" eb="32">
      <t>ショ</t>
    </rPh>
    <rPh sb="32" eb="33">
      <t>ノリ</t>
    </rPh>
    <phoneticPr fontId="99"/>
  </si>
  <si>
    <t xml:space="preserve">  則並びに公正競争規約及び景品規約等関係諸法令・諸規則・諸規約を遵</t>
    <rPh sb="2" eb="3">
      <t>ソク</t>
    </rPh>
    <rPh sb="3" eb="4">
      <t>ナラ</t>
    </rPh>
    <rPh sb="6" eb="8">
      <t>コウセイ</t>
    </rPh>
    <rPh sb="8" eb="10">
      <t>キョウソウ</t>
    </rPh>
    <rPh sb="10" eb="12">
      <t>キヤク</t>
    </rPh>
    <rPh sb="12" eb="13">
      <t>オヨ</t>
    </rPh>
    <rPh sb="14" eb="16">
      <t>ケイヒン</t>
    </rPh>
    <rPh sb="16" eb="18">
      <t>キヤク</t>
    </rPh>
    <rPh sb="18" eb="19">
      <t>トウ</t>
    </rPh>
    <rPh sb="19" eb="21">
      <t>カンケイ</t>
    </rPh>
    <rPh sb="21" eb="24">
      <t>ショホウレイ</t>
    </rPh>
    <rPh sb="25" eb="28">
      <t>ショキソク</t>
    </rPh>
    <rPh sb="29" eb="30">
      <t>ショ</t>
    </rPh>
    <rPh sb="30" eb="32">
      <t>キヤク</t>
    </rPh>
    <rPh sb="33" eb="34">
      <t>ジュン</t>
    </rPh>
    <phoneticPr fontId="99"/>
  </si>
  <si>
    <t>　守いたします。</t>
    <rPh sb="1" eb="2">
      <t>シュ</t>
    </rPh>
    <phoneticPr fontId="99"/>
  </si>
  <si>
    <t>2 消費者保護を第一義として業務を執行し、万一取引に関し、トラブル</t>
    <rPh sb="2" eb="5">
      <t>ショウヒシャ</t>
    </rPh>
    <rPh sb="5" eb="7">
      <t>ホゴ</t>
    </rPh>
    <rPh sb="8" eb="11">
      <t>ダイイチギ</t>
    </rPh>
    <rPh sb="14" eb="16">
      <t>ギョウム</t>
    </rPh>
    <rPh sb="17" eb="19">
      <t>シッコウ</t>
    </rPh>
    <rPh sb="21" eb="23">
      <t>マンイチ</t>
    </rPh>
    <rPh sb="23" eb="25">
      <t>トリヒキ</t>
    </rPh>
    <rPh sb="26" eb="27">
      <t>カン</t>
    </rPh>
    <phoneticPr fontId="99"/>
  </si>
  <si>
    <t>　が生じた場合には、自主的又は貴協会の指導の下に速やかに解決を図り</t>
    <rPh sb="2" eb="3">
      <t>ショウ</t>
    </rPh>
    <rPh sb="5" eb="7">
      <t>バアイ</t>
    </rPh>
    <rPh sb="10" eb="13">
      <t>ジシュテキ</t>
    </rPh>
    <rPh sb="13" eb="14">
      <t>マタ</t>
    </rPh>
    <rPh sb="15" eb="18">
      <t>キキョウカイ</t>
    </rPh>
    <rPh sb="19" eb="21">
      <t>シドウ</t>
    </rPh>
    <rPh sb="22" eb="23">
      <t>シタ</t>
    </rPh>
    <rPh sb="24" eb="25">
      <t>スミ</t>
    </rPh>
    <rPh sb="28" eb="30">
      <t>カイケツ</t>
    </rPh>
    <rPh sb="31" eb="32">
      <t>ハカ</t>
    </rPh>
    <phoneticPr fontId="99"/>
  </si>
  <si>
    <t>　ます。</t>
    <phoneticPr fontId="99"/>
  </si>
  <si>
    <t>3 貴協会の会員として組織運営に協力するとともに貴協会が実施する各</t>
    <rPh sb="2" eb="3">
      <t>キ</t>
    </rPh>
    <rPh sb="3" eb="5">
      <t>キョウカイ</t>
    </rPh>
    <rPh sb="6" eb="8">
      <t>カイイン</t>
    </rPh>
    <rPh sb="11" eb="15">
      <t>ソシキウンエイ</t>
    </rPh>
    <rPh sb="16" eb="18">
      <t>キョウリョク</t>
    </rPh>
    <rPh sb="24" eb="25">
      <t>キ</t>
    </rPh>
    <rPh sb="25" eb="27">
      <t>キョウカイ</t>
    </rPh>
    <rPh sb="28" eb="30">
      <t>ジッシ</t>
    </rPh>
    <rPh sb="32" eb="33">
      <t>カク</t>
    </rPh>
    <phoneticPr fontId="99"/>
  </si>
  <si>
    <t>　種研修事業や行事には積極的に参加します。特に「新入会員研修」や</t>
    <rPh sb="1" eb="2">
      <t>シュ</t>
    </rPh>
    <rPh sb="2" eb="4">
      <t>ケンシュウ</t>
    </rPh>
    <rPh sb="4" eb="6">
      <t>ジギョウ</t>
    </rPh>
    <rPh sb="7" eb="9">
      <t>ギョウジ</t>
    </rPh>
    <rPh sb="11" eb="13">
      <t>セッキョク</t>
    </rPh>
    <rPh sb="13" eb="14">
      <t>テキ</t>
    </rPh>
    <rPh sb="15" eb="17">
      <t>サンカ</t>
    </rPh>
    <rPh sb="21" eb="22">
      <t>トク</t>
    </rPh>
    <rPh sb="24" eb="25">
      <t>シン</t>
    </rPh>
    <rPh sb="25" eb="27">
      <t>ニュウカイ</t>
    </rPh>
    <rPh sb="27" eb="28">
      <t>イン</t>
    </rPh>
    <rPh sb="28" eb="30">
      <t>ケンシュウ</t>
    </rPh>
    <phoneticPr fontId="99"/>
  </si>
  <si>
    <t>「会員義務研修会」には必ず参加いたします。</t>
    <rPh sb="1" eb="2">
      <t>カイ</t>
    </rPh>
    <rPh sb="13" eb="15">
      <t>サンカ</t>
    </rPh>
    <phoneticPr fontId="99"/>
  </si>
  <si>
    <t>4 専任宅地建物取引士については、宅地建物取引業法の規定に基づき届</t>
    <rPh sb="2" eb="4">
      <t>センニン</t>
    </rPh>
    <rPh sb="4" eb="8">
      <t>タクチタテモノ</t>
    </rPh>
    <rPh sb="8" eb="11">
      <t>トリヒキシ</t>
    </rPh>
    <rPh sb="17" eb="19">
      <t>タクチ</t>
    </rPh>
    <rPh sb="19" eb="21">
      <t>タテモノ</t>
    </rPh>
    <rPh sb="21" eb="23">
      <t>トリヒキ</t>
    </rPh>
    <rPh sb="23" eb="24">
      <t>ギョウ</t>
    </rPh>
    <rPh sb="24" eb="25">
      <t>ホウ</t>
    </rPh>
    <rPh sb="26" eb="28">
      <t>キテイ</t>
    </rPh>
    <rPh sb="29" eb="30">
      <t>モト</t>
    </rPh>
    <rPh sb="32" eb="33">
      <t>トドケ</t>
    </rPh>
    <phoneticPr fontId="99"/>
  </si>
  <si>
    <t>　出の事務所に常駐させるとともに法令に基づく諸業務が適正に行われ</t>
    <rPh sb="1" eb="2">
      <t>デ</t>
    </rPh>
    <rPh sb="3" eb="5">
      <t>ジム</t>
    </rPh>
    <rPh sb="5" eb="6">
      <t>ショ</t>
    </rPh>
    <rPh sb="7" eb="9">
      <t>ジョウチュウ</t>
    </rPh>
    <rPh sb="16" eb="18">
      <t>ホウレイ</t>
    </rPh>
    <rPh sb="19" eb="20">
      <t>モト</t>
    </rPh>
    <rPh sb="22" eb="25">
      <t>ショギョウム</t>
    </rPh>
    <rPh sb="26" eb="28">
      <t>テキセイ</t>
    </rPh>
    <rPh sb="29" eb="30">
      <t>オコナ</t>
    </rPh>
    <phoneticPr fontId="99"/>
  </si>
  <si>
    <t>　るよう管理監督をいたします。</t>
    <rPh sb="4" eb="6">
      <t>カンリ</t>
    </rPh>
    <rPh sb="6" eb="8">
      <t>カントク</t>
    </rPh>
    <phoneticPr fontId="99"/>
  </si>
  <si>
    <t>5 入会時に貸与された会員章看板及び会員章は、退会等による会員資格</t>
    <rPh sb="2" eb="4">
      <t>ニュウカイ</t>
    </rPh>
    <rPh sb="4" eb="5">
      <t>ジ</t>
    </rPh>
    <rPh sb="6" eb="8">
      <t>タイヨ</t>
    </rPh>
    <rPh sb="11" eb="13">
      <t>カイイン</t>
    </rPh>
    <rPh sb="13" eb="14">
      <t>ショウ</t>
    </rPh>
    <rPh sb="14" eb="16">
      <t>カンバン</t>
    </rPh>
    <rPh sb="16" eb="17">
      <t>オヨ</t>
    </rPh>
    <rPh sb="18" eb="20">
      <t>カイイン</t>
    </rPh>
    <rPh sb="20" eb="21">
      <t>ショウ</t>
    </rPh>
    <rPh sb="23" eb="25">
      <t>タイカイ</t>
    </rPh>
    <rPh sb="25" eb="26">
      <t>トウ</t>
    </rPh>
    <rPh sb="29" eb="31">
      <t>カイイン</t>
    </rPh>
    <rPh sb="31" eb="33">
      <t>シカク</t>
    </rPh>
    <phoneticPr fontId="99"/>
  </si>
  <si>
    <t>　喪失時に、遅滞なく貴協会に返還いたします。また、会員章看板を他へ</t>
    <rPh sb="1" eb="4">
      <t>ソウシツジ</t>
    </rPh>
    <rPh sb="6" eb="8">
      <t>チタイ</t>
    </rPh>
    <rPh sb="10" eb="13">
      <t>キキョウカイ</t>
    </rPh>
    <rPh sb="14" eb="16">
      <t>ヘンカン</t>
    </rPh>
    <rPh sb="25" eb="28">
      <t>カイインショウ</t>
    </rPh>
    <rPh sb="28" eb="30">
      <t>カンバン</t>
    </rPh>
    <rPh sb="31" eb="32">
      <t>タ</t>
    </rPh>
    <phoneticPr fontId="99"/>
  </si>
  <si>
    <t>　譲渡すること、転貸することは決して行いません。</t>
    <rPh sb="1" eb="3">
      <t>ジョウト</t>
    </rPh>
    <rPh sb="8" eb="10">
      <t>テンタイ</t>
    </rPh>
    <rPh sb="15" eb="16">
      <t>ケッ</t>
    </rPh>
    <rPh sb="18" eb="19">
      <t>オコナ</t>
    </rPh>
    <phoneticPr fontId="99"/>
  </si>
  <si>
    <t xml:space="preserve"> 誓　　約　　書</t>
    <phoneticPr fontId="99"/>
  </si>
  <si>
    <t>公益社団法人 全日本不動産協会京都府本部</t>
    <phoneticPr fontId="99"/>
  </si>
  <si>
    <t>公益社団法人 不動産保証協会京都府本部</t>
    <phoneticPr fontId="99"/>
  </si>
  <si>
    <t>御中</t>
    <rPh sb="0" eb="2">
      <t>オンチュウ</t>
    </rPh>
    <phoneticPr fontId="99"/>
  </si>
  <si>
    <t>一般社団法人 全国不動産協会京都府本部</t>
    <rPh sb="0" eb="2">
      <t>イッパン</t>
    </rPh>
    <rPh sb="2" eb="4">
      <t>シャダン</t>
    </rPh>
    <rPh sb="4" eb="6">
      <t>ホウジン</t>
    </rPh>
    <rPh sb="7" eb="9">
      <t>ゼンコク</t>
    </rPh>
    <rPh sb="9" eb="12">
      <t>フドウサン</t>
    </rPh>
    <rPh sb="12" eb="14">
      <t>キョウカイ</t>
    </rPh>
    <rPh sb="14" eb="17">
      <t>キョウトフ</t>
    </rPh>
    <rPh sb="17" eb="19">
      <t>ホンブ</t>
    </rPh>
    <phoneticPr fontId="99"/>
  </si>
  <si>
    <t>　私は、この度貴協会に入会を申し込むに当たり、入会後、裏面記載の事項を遵守する</t>
    <rPh sb="6" eb="7">
      <t>タビ</t>
    </rPh>
    <rPh sb="11" eb="13">
      <t>ニュウカイ</t>
    </rPh>
    <rPh sb="14" eb="15">
      <t>モウ</t>
    </rPh>
    <rPh sb="16" eb="17">
      <t>コ</t>
    </rPh>
    <rPh sb="19" eb="20">
      <t>ア</t>
    </rPh>
    <rPh sb="23" eb="26">
      <t>ニュウカイゴ</t>
    </rPh>
    <rPh sb="27" eb="28">
      <t>ウラ</t>
    </rPh>
    <rPh sb="28" eb="29">
      <t>メン</t>
    </rPh>
    <rPh sb="29" eb="31">
      <t>キサイ</t>
    </rPh>
    <rPh sb="32" eb="34">
      <t>ジコウ</t>
    </rPh>
    <rPh sb="35" eb="37">
      <t>ジュンシュ</t>
    </rPh>
    <phoneticPr fontId="99"/>
  </si>
  <si>
    <t>ことを誓います。</t>
    <rPh sb="3" eb="4">
      <t>チカ</t>
    </rPh>
    <phoneticPr fontId="99"/>
  </si>
  <si>
    <t>　万一、裏面記載の事項に違背し、貴協会より退会勧告又は除名処分を受けた場合は、</t>
    <rPh sb="4" eb="6">
      <t>ウラメン</t>
    </rPh>
    <rPh sb="6" eb="8">
      <t>キサイ</t>
    </rPh>
    <rPh sb="9" eb="11">
      <t>ジコウ</t>
    </rPh>
    <rPh sb="12" eb="14">
      <t>イハイ</t>
    </rPh>
    <rPh sb="16" eb="17">
      <t>キ</t>
    </rPh>
    <rPh sb="17" eb="19">
      <t>キョウカイ</t>
    </rPh>
    <rPh sb="21" eb="25">
      <t>タイカイカンコク</t>
    </rPh>
    <rPh sb="25" eb="26">
      <t>マタ</t>
    </rPh>
    <rPh sb="27" eb="31">
      <t>ジョメイショブン</t>
    </rPh>
    <rPh sb="32" eb="33">
      <t>ウ</t>
    </rPh>
    <rPh sb="35" eb="37">
      <t>バアイ</t>
    </rPh>
    <phoneticPr fontId="99"/>
  </si>
  <si>
    <t>何ら異議を申し立てず、速やかに退会することを誓います。</t>
    <rPh sb="0" eb="1">
      <t>ナン</t>
    </rPh>
    <rPh sb="2" eb="4">
      <t>イギ</t>
    </rPh>
    <rPh sb="5" eb="6">
      <t>モウ</t>
    </rPh>
    <rPh sb="7" eb="8">
      <t>タ</t>
    </rPh>
    <rPh sb="11" eb="12">
      <t>スミ</t>
    </rPh>
    <rPh sb="15" eb="17">
      <t>タイカイ</t>
    </rPh>
    <rPh sb="22" eb="23">
      <t>チカ</t>
    </rPh>
    <phoneticPr fontId="99"/>
  </si>
  <si>
    <t>所在地</t>
    <rPh sb="0" eb="3">
      <t>ショザイチ</t>
    </rPh>
    <phoneticPr fontId="99"/>
  </si>
  <si>
    <t>商　号</t>
    <rPh sb="0" eb="1">
      <t>ショウ</t>
    </rPh>
    <rPh sb="2" eb="3">
      <t>ゴウ</t>
    </rPh>
    <phoneticPr fontId="99"/>
  </si>
  <si>
    <t>代表者</t>
    <rPh sb="0" eb="3">
      <t>ダイヒョウシャ</t>
    </rPh>
    <phoneticPr fontId="99"/>
  </si>
  <si>
    <t>㊞</t>
    <phoneticPr fontId="99"/>
  </si>
  <si>
    <t>別紙の誓約事項を十分ご確認いただいた後、記名押印してください。</t>
    <rPh sb="0" eb="2">
      <t>ベッシ</t>
    </rPh>
    <rPh sb="3" eb="5">
      <t>セイヤク</t>
    </rPh>
    <rPh sb="5" eb="7">
      <t>ジコウ</t>
    </rPh>
    <rPh sb="8" eb="10">
      <t>ジュウブン</t>
    </rPh>
    <rPh sb="11" eb="13">
      <t>カクニン</t>
    </rPh>
    <rPh sb="18" eb="19">
      <t>ノチ</t>
    </rPh>
    <rPh sb="20" eb="24">
      <t>キメイオウイン</t>
    </rPh>
    <phoneticPr fontId="99"/>
  </si>
  <si>
    <t>中村　裕昌</t>
    <rPh sb="0" eb="2">
      <t>ナカムラ</t>
    </rPh>
    <rPh sb="3" eb="4">
      <t>ユウ</t>
    </rPh>
    <rPh sb="4" eb="5">
      <t>マサ</t>
    </rPh>
    <phoneticPr fontId="4"/>
  </si>
  <si>
    <t>　会　長　　殿</t>
    <rPh sb="1" eb="2">
      <t>カイ</t>
    </rPh>
    <rPh sb="3" eb="4">
      <t>チョウ</t>
    </rPh>
    <rPh sb="6" eb="7">
      <t>ドノ</t>
    </rPh>
    <phoneticPr fontId="4"/>
  </si>
  <si>
    <t>－</t>
    <phoneticPr fontId="87"/>
  </si>
  <si>
    <t>㊞（実印）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</si>
</sst>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411]ggge&quot;年&quot;m&quot;月&quot;d&quot;日&quot;;@"/>
    <numFmt numFmtId="178" formatCode="&quot;令和元年&quot;m&quot;月&quot;d&quot;日&quot;;@"/>
    <numFmt numFmtId="179" formatCode="#"/>
    <numFmt numFmtId="180" formatCode=";;;"/>
    <numFmt numFmtId="181" formatCode="&quot;△&quot;\ #,##0;&quot;▲&quot;\ #,##0"/>
    <numFmt numFmtId="182" formatCode="0_);[Red]\(0\)"/>
    <numFmt numFmtId="183" formatCode="[$]ggge&quot;年&quot;m&quot;月&quot;d&quot;日&quot;;@" x16r2:formatCode16="[$-ja-JP-x-gannen,80]ggge&quot;年&quot;m&quot;月&quot;d&quot;日&quot;;@"/>
  </numFmts>
  <fonts count="1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22"/>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u/>
      <sz val="11"/>
      <color theme="10"/>
      <name val="ＭＳ Ｐゴシック"/>
      <family val="3"/>
      <charset val="128"/>
      <scheme val="minor"/>
    </font>
    <font>
      <sz val="6"/>
      <name val="ＭＳ Ｐゴシック"/>
      <family val="3"/>
      <charset val="128"/>
      <scheme val="minor"/>
    </font>
    <font>
      <sz val="14"/>
      <name val="ＭＳ ゴシック"/>
      <family val="3"/>
      <charset val="128"/>
    </font>
    <font>
      <sz val="9"/>
      <color indexed="81"/>
      <name val="HGP創英角ｺﾞｼｯｸUB"/>
      <family val="3"/>
      <charset val="128"/>
    </font>
    <font>
      <sz val="11"/>
      <color theme="1"/>
      <name val="游ゴシック"/>
      <family val="3"/>
      <charset val="128"/>
    </font>
    <font>
      <u/>
      <sz val="11"/>
      <color theme="10"/>
      <name val="游ゴシック"/>
      <family val="3"/>
      <charset val="128"/>
    </font>
    <font>
      <sz val="10"/>
      <color theme="0"/>
      <name val="ＭＳ 明朝"/>
      <family val="1"/>
      <charset val="128"/>
    </font>
    <font>
      <sz val="11"/>
      <color theme="0"/>
      <name val="ＭＳ 明朝"/>
      <family val="1"/>
      <charset val="128"/>
    </font>
    <font>
      <sz val="10"/>
      <color theme="1"/>
      <name val="游ゴシック"/>
      <family val="3"/>
      <charset val="128"/>
    </font>
    <font>
      <sz val="11"/>
      <color rgb="FF00B050"/>
      <name val="游ゴシック"/>
      <family val="3"/>
      <charset val="128"/>
    </font>
    <font>
      <b/>
      <sz val="11"/>
      <color theme="1"/>
      <name val="ＭＳ Ｐゴシック"/>
      <family val="2"/>
      <charset val="128"/>
      <scheme val="minor"/>
    </font>
    <font>
      <sz val="10"/>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ゴシック"/>
      <family val="3"/>
      <charset val="128"/>
      <scheme val="minor"/>
    </font>
    <font>
      <sz val="10"/>
      <color theme="1"/>
      <name val="ＭＳ Ｐ明朝"/>
      <family val="1"/>
      <charset val="128"/>
    </font>
    <font>
      <b/>
      <sz val="11"/>
      <color theme="1"/>
      <name val="ＭＳ Ｐ明朝"/>
      <family val="1"/>
      <charset val="128"/>
    </font>
    <font>
      <b/>
      <sz val="11"/>
      <color theme="1"/>
      <name val="ＭＳ Ｐゴシック"/>
      <family val="3"/>
      <charset val="128"/>
    </font>
    <font>
      <sz val="11"/>
      <color theme="1"/>
      <name val="ＭＳ Ｐゴシック"/>
      <family val="3"/>
      <charset val="128"/>
    </font>
    <font>
      <sz val="9"/>
      <color theme="1"/>
      <name val="ＭＳ Ｐ明朝"/>
      <family val="1"/>
      <charset val="128"/>
    </font>
    <font>
      <b/>
      <sz val="10"/>
      <color theme="1"/>
      <name val="ＭＳ Ｐゴシック"/>
      <family val="3"/>
      <charset val="128"/>
    </font>
    <font>
      <b/>
      <sz val="10.5"/>
      <color theme="1"/>
      <name val="ＭＳ ゴシック"/>
      <family val="3"/>
      <charset val="128"/>
    </font>
    <font>
      <sz val="10.5"/>
      <color theme="1"/>
      <name val="ＭＳ ゴシック"/>
      <family val="3"/>
      <charset val="128"/>
    </font>
    <font>
      <sz val="9"/>
      <color theme="1"/>
      <name val="ＭＳ Ｐゴシック"/>
      <family val="2"/>
      <charset val="128"/>
      <scheme val="minor"/>
    </font>
    <font>
      <i/>
      <sz val="6"/>
      <color theme="1"/>
      <name val="ＭＳ Ｐ明朝"/>
      <family val="1"/>
      <charset val="128"/>
    </font>
    <font>
      <sz val="6"/>
      <color theme="1"/>
      <name val="ＭＳ Ｐゴシック"/>
      <family val="2"/>
      <charset val="128"/>
      <scheme val="minor"/>
    </font>
    <font>
      <i/>
      <sz val="8"/>
      <color theme="1"/>
      <name val="ＭＳ Ｐ明朝"/>
      <family val="1"/>
      <charset val="128"/>
    </font>
    <font>
      <sz val="8"/>
      <color theme="1"/>
      <name val="ＭＳ Ｐゴシック"/>
      <family val="2"/>
      <charset val="128"/>
      <scheme val="minor"/>
    </font>
    <font>
      <sz val="14"/>
      <color theme="1"/>
      <name val="ＭＳ Ｐゴシック"/>
      <family val="3"/>
      <charset val="128"/>
      <scheme val="minor"/>
    </font>
    <font>
      <sz val="24"/>
      <color theme="1"/>
      <name val="ＭＳ Ｐゴシック"/>
      <family val="3"/>
      <charset val="128"/>
      <scheme val="minor"/>
    </font>
    <font>
      <b/>
      <sz val="9"/>
      <name val="ＭＳ 明朝"/>
      <family val="1"/>
      <charset val="128"/>
    </font>
    <font>
      <sz val="11"/>
      <color theme="1"/>
      <name val="ＭＳ Ｐゴシック"/>
      <family val="2"/>
      <scheme val="minor"/>
    </font>
    <font>
      <sz val="11"/>
      <color rgb="FFCCFFCC"/>
      <name val="ＭＳ ゴシック"/>
      <family val="3"/>
      <charset val="128"/>
    </font>
    <font>
      <sz val="11"/>
      <color rgb="FFCCFFCC"/>
      <name val="ＭＳ 明朝"/>
      <family val="1"/>
      <charset val="128"/>
    </font>
    <font>
      <u/>
      <sz val="20"/>
      <color theme="1"/>
      <name val="HGP創英角ｺﾞｼｯｸUB"/>
      <family val="3"/>
      <charset val="128"/>
    </font>
    <font>
      <sz val="11"/>
      <color theme="1"/>
      <name val="メイリオ"/>
      <family val="3"/>
      <charset val="128"/>
    </font>
    <font>
      <sz val="12"/>
      <color theme="1"/>
      <name val="Times New Roman"/>
      <family val="1"/>
    </font>
    <font>
      <sz val="11"/>
      <color theme="1"/>
      <name val="Times New Roman"/>
      <family val="1"/>
    </font>
    <font>
      <b/>
      <sz val="16"/>
      <color theme="1"/>
      <name val="メイリオ"/>
      <family val="3"/>
      <charset val="128"/>
    </font>
    <font>
      <sz val="10"/>
      <color theme="1"/>
      <name val="メイリオ"/>
      <family val="3"/>
      <charset val="128"/>
    </font>
    <font>
      <b/>
      <sz val="11"/>
      <color theme="1"/>
      <name val="メイリオ"/>
      <family val="3"/>
      <charset val="128"/>
    </font>
    <font>
      <b/>
      <sz val="11"/>
      <color theme="1"/>
      <name val="HGP創英角ｺﾞｼｯｸUB"/>
      <family val="3"/>
      <charset val="128"/>
    </font>
    <font>
      <b/>
      <u/>
      <sz val="12"/>
      <color theme="1"/>
      <name val="メイリオ"/>
      <family val="3"/>
      <charset val="128"/>
    </font>
    <font>
      <sz val="11"/>
      <color theme="0"/>
      <name val="メイリオ"/>
      <family val="3"/>
      <charset val="128"/>
    </font>
    <font>
      <sz val="20"/>
      <color rgb="FF000000"/>
      <name val="ＭＳ 明朝"/>
      <family val="1"/>
    </font>
    <font>
      <sz val="11"/>
      <color rgb="FF000000"/>
      <name val="ＭＳ 明朝"/>
      <family val="1"/>
    </font>
    <font>
      <sz val="11"/>
      <color theme="1"/>
      <name val="ＭＳ 明朝"/>
      <family val="1"/>
    </font>
    <font>
      <sz val="11"/>
      <color rgb="FF000000"/>
      <name val="ＭＳ Ｐゴシック"/>
      <family val="3"/>
    </font>
    <font>
      <sz val="11"/>
      <color indexed="10"/>
      <name val="ＭＳ 明朝"/>
      <family val="1"/>
    </font>
    <font>
      <sz val="12"/>
      <color rgb="FF000000"/>
      <name val="ＭＳ 明朝"/>
      <family val="1"/>
    </font>
    <font>
      <b/>
      <sz val="14"/>
      <color rgb="FF000000"/>
      <name val="ＭＳ 明朝"/>
      <family val="1"/>
    </font>
    <font>
      <sz val="9"/>
      <color rgb="FF000000"/>
      <name val="ＭＳ 明朝"/>
      <family val="1"/>
    </font>
    <font>
      <sz val="11"/>
      <color theme="1"/>
      <name val="游ゴシック"/>
      <family val="3"/>
    </font>
    <font>
      <sz val="14"/>
      <color rgb="FF000000"/>
      <name val="Segoe UI Symbol"/>
      <family val="1"/>
      <charset val="1"/>
    </font>
    <font>
      <sz val="9"/>
      <color indexed="81"/>
      <name val="ＭＳ 明朝"/>
      <family val="1"/>
      <charset val="128"/>
    </font>
    <font>
      <b/>
      <sz val="14"/>
      <color indexed="8"/>
      <name val="ＭＳ 明朝"/>
      <family val="1"/>
      <charset val="128"/>
    </font>
    <font>
      <sz val="16"/>
      <color theme="1"/>
      <name val="ＭＳ 明朝"/>
      <family val="1"/>
      <charset val="128"/>
    </font>
    <font>
      <sz val="18"/>
      <color theme="1"/>
      <name val="ＭＳ 明朝"/>
      <family val="1"/>
      <charset val="128"/>
    </font>
    <font>
      <b/>
      <sz val="18"/>
      <color theme="1"/>
      <name val="ＭＳ 明朝"/>
      <family val="1"/>
      <charset val="128"/>
    </font>
    <font>
      <sz val="14"/>
      <color theme="1"/>
      <name val="ＭＳ Ｐゴシック"/>
      <family val="2"/>
      <charset val="128"/>
      <scheme val="minor"/>
    </font>
    <font>
      <b/>
      <sz val="24"/>
      <color theme="1"/>
      <name val="ＭＳ 明朝"/>
      <family val="1"/>
      <charset val="128"/>
    </font>
    <font>
      <sz val="24"/>
      <color theme="1"/>
      <name val="ＭＳ 明朝"/>
      <family val="1"/>
      <charset val="128"/>
    </font>
    <font>
      <sz val="13"/>
      <color theme="1"/>
      <name val="ＭＳ 明朝"/>
      <family val="1"/>
      <charset val="128"/>
    </font>
    <font>
      <sz val="16"/>
      <name val="ＭＳ 明朝"/>
      <family val="1"/>
      <charset val="128"/>
    </font>
    <font>
      <b/>
      <sz val="20"/>
      <name val="ＭＳ 明朝"/>
      <family val="1"/>
      <charset val="128"/>
    </font>
    <font>
      <b/>
      <sz val="22"/>
      <name val="ＭＳ 明朝"/>
      <family val="1"/>
      <charset val="128"/>
    </font>
    <font>
      <sz val="9.5"/>
      <name val="ＭＳ 明朝"/>
      <family val="1"/>
      <charset val="128"/>
    </font>
    <font>
      <sz val="11"/>
      <color theme="10"/>
      <name val="ＭＳ Ｐゴシック"/>
      <family val="3"/>
      <charset val="128"/>
      <scheme val="minor"/>
    </font>
  </fonts>
  <fills count="13">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s>
  <borders count="309">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uble">
        <color indexed="23"/>
      </right>
      <top style="thin">
        <color indexed="23"/>
      </top>
      <bottom/>
      <diagonal/>
    </border>
    <border>
      <left style="double">
        <color indexed="23"/>
      </left>
      <right style="thin">
        <color indexed="23"/>
      </right>
      <top style="thin">
        <color indexed="23"/>
      </top>
      <bottom/>
      <diagonal/>
    </border>
    <border>
      <left style="thin">
        <color indexed="23"/>
      </left>
      <right style="double">
        <color indexed="23"/>
      </right>
      <top style="thin">
        <color indexed="23"/>
      </top>
      <bottom/>
      <diagonal/>
    </border>
    <border>
      <left/>
      <right style="double">
        <color indexed="23"/>
      </right>
      <top/>
      <bottom style="thin">
        <color indexed="23"/>
      </bottom>
      <diagonal/>
    </border>
    <border>
      <left style="double">
        <color indexed="23"/>
      </left>
      <right style="thin">
        <color indexed="23"/>
      </right>
      <top/>
      <bottom/>
      <diagonal/>
    </border>
    <border>
      <left style="thin">
        <color indexed="23"/>
      </left>
      <right style="double">
        <color indexed="23"/>
      </right>
      <top/>
      <bottom/>
      <diagonal/>
    </border>
    <border>
      <left style="double">
        <color indexed="23"/>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diagonalUp="1">
      <left style="double">
        <color indexed="23"/>
      </left>
      <right style="thin">
        <color indexed="23"/>
      </right>
      <top style="thin">
        <color indexed="23"/>
      </top>
      <bottom/>
      <diagonal style="thin">
        <color indexed="23"/>
      </diagonal>
    </border>
    <border diagonalUp="1">
      <left style="thin">
        <color indexed="23"/>
      </left>
      <right style="thin">
        <color indexed="23"/>
      </right>
      <top style="thin">
        <color indexed="23"/>
      </top>
      <bottom/>
      <diagonal style="thin">
        <color indexed="23"/>
      </diagonal>
    </border>
    <border diagonalUp="1">
      <left style="thin">
        <color indexed="23"/>
      </left>
      <right style="double">
        <color indexed="23"/>
      </right>
      <top style="thin">
        <color indexed="23"/>
      </top>
      <bottom/>
      <diagonal style="thin">
        <color indexed="23"/>
      </diagonal>
    </border>
    <border>
      <left style="double">
        <color indexed="23"/>
      </left>
      <right/>
      <top style="thin">
        <color indexed="23"/>
      </top>
      <bottom/>
      <diagonal/>
    </border>
    <border diagonalUp="1">
      <left style="double">
        <color indexed="23"/>
      </left>
      <right style="thin">
        <color indexed="23"/>
      </right>
      <top/>
      <bottom style="thin">
        <color indexed="23"/>
      </bottom>
      <diagonal style="thin">
        <color indexed="23"/>
      </diagonal>
    </border>
    <border diagonalUp="1">
      <left style="thin">
        <color indexed="23"/>
      </left>
      <right style="thin">
        <color indexed="23"/>
      </right>
      <top/>
      <bottom style="thin">
        <color indexed="23"/>
      </bottom>
      <diagonal style="thin">
        <color indexed="23"/>
      </diagonal>
    </border>
    <border diagonalUp="1">
      <left style="thin">
        <color indexed="23"/>
      </left>
      <right style="double">
        <color indexed="23"/>
      </right>
      <top/>
      <bottom style="thin">
        <color indexed="23"/>
      </bottom>
      <diagonal style="thin">
        <color indexed="23"/>
      </diagonal>
    </border>
    <border>
      <left style="double">
        <color indexed="23"/>
      </left>
      <right/>
      <top/>
      <bottom style="thin">
        <color indexed="23"/>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right style="hair">
        <color auto="1"/>
      </right>
      <top/>
      <bottom style="medium">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auto="1"/>
      </left>
      <right/>
      <top style="thin">
        <color auto="1"/>
      </top>
      <bottom/>
      <diagonal/>
    </border>
    <border>
      <left/>
      <right style="thin">
        <color indexed="64"/>
      </right>
      <top style="thin">
        <color indexed="64"/>
      </top>
      <bottom/>
      <diagonal/>
    </border>
    <border>
      <left/>
      <right style="thin">
        <color auto="1"/>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right style="double">
        <color indexed="23"/>
      </right>
      <top style="thin">
        <color indexed="23"/>
      </top>
      <bottom/>
      <diagonal/>
    </border>
    <border>
      <left style="double">
        <color indexed="23"/>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double">
        <color indexed="23"/>
      </right>
      <top style="thin">
        <color indexed="23"/>
      </top>
      <bottom/>
      <diagonal/>
    </border>
    <border>
      <left style="double">
        <color indexed="23"/>
      </left>
      <right/>
      <top style="thin">
        <color indexed="23"/>
      </top>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auto="1"/>
      </left>
      <right/>
      <top style="thin">
        <color auto="1"/>
      </top>
      <bottom/>
      <diagonal/>
    </border>
    <border>
      <left/>
      <right style="thin">
        <color auto="1"/>
      </right>
      <top/>
      <bottom/>
      <diagonal/>
    </border>
    <border>
      <left style="dashDotDot">
        <color auto="1"/>
      </left>
      <right/>
      <top style="thin">
        <color auto="1"/>
      </top>
      <bottom/>
      <diagonal/>
    </border>
    <border>
      <left/>
      <right style="dashDotDot">
        <color auto="1"/>
      </right>
      <top style="thin">
        <color auto="1"/>
      </top>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6">
    <xf numFmtId="0" fontId="0" fillId="0" borderId="0">
      <alignment vertical="center"/>
    </xf>
    <xf numFmtId="0" fontId="10" fillId="0" borderId="0">
      <alignment vertical="center"/>
    </xf>
    <xf numFmtId="0" fontId="10" fillId="0" borderId="0">
      <alignment vertical="center"/>
    </xf>
    <xf numFmtId="0" fontId="59" fillId="0" borderId="0">
      <alignment vertical="center"/>
    </xf>
    <xf numFmtId="0" fontId="10" fillId="0" borderId="0"/>
    <xf numFmtId="0" fontId="10"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86" fillId="0" borderId="0" applyNumberFormat="0" applyFill="0" applyBorder="0" applyAlignment="0" applyProtection="0">
      <alignment vertical="center"/>
    </xf>
    <xf numFmtId="0" fontId="3" fillId="0" borderId="0">
      <alignment vertical="center"/>
    </xf>
    <xf numFmtId="0" fontId="117" fillId="0" borderId="0"/>
    <xf numFmtId="0" fontId="2" fillId="0" borderId="0">
      <alignment vertical="center"/>
    </xf>
    <xf numFmtId="0" fontId="2" fillId="0" borderId="0">
      <alignment vertical="center"/>
    </xf>
    <xf numFmtId="0" fontId="104" fillId="0" borderId="0">
      <alignment vertical="center"/>
    </xf>
    <xf numFmtId="0" fontId="104" fillId="0" borderId="0">
      <alignment vertical="center"/>
    </xf>
    <xf numFmtId="0" fontId="1" fillId="0" borderId="0">
      <alignment vertical="center"/>
    </xf>
  </cellStyleXfs>
  <cellXfs count="3156">
    <xf numFmtId="0" fontId="0" fillId="0" borderId="0" xfId="0">
      <alignment vertical="center"/>
    </xf>
    <xf numFmtId="0" fontId="60" fillId="0" borderId="2" xfId="0" applyFont="1" applyBorder="1" applyAlignment="1">
      <alignment horizontal="center" vertical="center"/>
    </xf>
    <xf numFmtId="0" fontId="61" fillId="0" borderId="0" xfId="0" applyFont="1" applyAlignment="1">
      <alignment horizontal="center" vertical="center" shrinkToFit="1"/>
    </xf>
    <xf numFmtId="0" fontId="61" fillId="0" borderId="3" xfId="0" applyFont="1" applyBorder="1" applyAlignment="1">
      <alignment vertical="center" shrinkToFit="1"/>
    </xf>
    <xf numFmtId="0" fontId="60" fillId="0" borderId="0" xfId="0" applyFont="1" applyAlignment="1">
      <alignment horizontal="center" vertical="center"/>
    </xf>
    <xf numFmtId="0" fontId="62" fillId="0" borderId="0" xfId="0" applyFont="1">
      <alignment vertical="center"/>
    </xf>
    <xf numFmtId="0" fontId="63" fillId="0" borderId="0" xfId="0" applyFont="1">
      <alignment vertical="center"/>
    </xf>
    <xf numFmtId="0" fontId="13" fillId="0" borderId="0" xfId="0" applyFont="1">
      <alignment vertical="center"/>
    </xf>
    <xf numFmtId="0" fontId="64" fillId="0" borderId="0" xfId="0" applyFont="1">
      <alignment vertical="center"/>
    </xf>
    <xf numFmtId="0" fontId="62"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60" fillId="0" borderId="2" xfId="0" applyFont="1" applyBorder="1" applyAlignment="1">
      <alignment horizontal="center" vertical="center" shrinkToFit="1"/>
    </xf>
    <xf numFmtId="0" fontId="62" fillId="0" borderId="0" xfId="0" applyFont="1" applyAlignment="1">
      <alignment vertical="center" wrapText="1"/>
    </xf>
    <xf numFmtId="0" fontId="61" fillId="0" borderId="4" xfId="0" applyFont="1" applyBorder="1" applyAlignment="1">
      <alignment vertical="center" shrinkToFit="1"/>
    </xf>
    <xf numFmtId="0" fontId="61" fillId="0" borderId="5" xfId="0" applyFont="1" applyBorder="1" applyAlignment="1">
      <alignment vertical="center" shrinkToFit="1"/>
    </xf>
    <xf numFmtId="0" fontId="62" fillId="0" borderId="0" xfId="0" applyFont="1" applyAlignment="1">
      <alignment horizontal="center" vertical="center"/>
    </xf>
    <xf numFmtId="0" fontId="24" fillId="0" borderId="2" xfId="0" applyFont="1" applyBorder="1" applyAlignment="1">
      <alignment horizontal="center" vertical="center" shrinkToFit="1"/>
    </xf>
    <xf numFmtId="0" fontId="20" fillId="0" borderId="0" xfId="0" applyFont="1" applyAlignment="1">
      <alignment horizontal="center" vertical="center" shrinkToFit="1"/>
    </xf>
    <xf numFmtId="0" fontId="62" fillId="0" borderId="6" xfId="0" applyFont="1" applyBorder="1">
      <alignment vertical="center"/>
    </xf>
    <xf numFmtId="0" fontId="20" fillId="0" borderId="2" xfId="0" applyFont="1" applyBorder="1" applyAlignment="1">
      <alignment horizontal="center" vertical="center" shrinkToFit="1"/>
    </xf>
    <xf numFmtId="0" fontId="24" fillId="0" borderId="0" xfId="0" applyFont="1">
      <alignment vertical="center"/>
    </xf>
    <xf numFmtId="0" fontId="62" fillId="0" borderId="2" xfId="0" applyFont="1" applyBorder="1" applyAlignment="1">
      <alignment horizontal="center" vertical="center" shrinkToFit="1"/>
    </xf>
    <xf numFmtId="0" fontId="20" fillId="0" borderId="2" xfId="0" applyFont="1" applyBorder="1" applyAlignment="1">
      <alignment horizontal="center" vertical="center"/>
    </xf>
    <xf numFmtId="0" fontId="20" fillId="3" borderId="2" xfId="0" applyFont="1" applyFill="1" applyBorder="1" applyAlignment="1">
      <alignment horizontal="center" vertical="center"/>
    </xf>
    <xf numFmtId="0" fontId="22" fillId="3" borderId="0" xfId="0" applyFont="1" applyFill="1" applyAlignment="1">
      <alignment horizontal="center" vertical="center" shrinkToFit="1"/>
    </xf>
    <xf numFmtId="0" fontId="22" fillId="3" borderId="3" xfId="0" applyFont="1" applyFill="1" applyBorder="1" applyAlignment="1">
      <alignment vertical="center" shrinkToFit="1"/>
    </xf>
    <xf numFmtId="0" fontId="62" fillId="0" borderId="2" xfId="0" applyFont="1" applyBorder="1" applyAlignment="1">
      <alignment horizontal="center" vertical="center"/>
    </xf>
    <xf numFmtId="0" fontId="39" fillId="0" borderId="0" xfId="2" applyFont="1" applyAlignment="1">
      <alignment horizontal="center" vertical="center"/>
    </xf>
    <xf numFmtId="0" fontId="24" fillId="0" borderId="0" xfId="2" applyFont="1">
      <alignment vertical="center"/>
    </xf>
    <xf numFmtId="0" fontId="24" fillId="0" borderId="0" xfId="2" applyFont="1" applyAlignment="1">
      <alignment horizontal="left" vertical="center" wrapText="1"/>
    </xf>
    <xf numFmtId="0" fontId="24" fillId="0" borderId="0" xfId="2" applyFont="1" applyAlignment="1">
      <alignment horizontal="right" vertical="center"/>
    </xf>
    <xf numFmtId="0" fontId="24" fillId="0" borderId="0" xfId="2" applyFont="1" applyAlignment="1">
      <alignment horizontal="left" vertical="center"/>
    </xf>
    <xf numFmtId="177" fontId="62" fillId="0" borderId="0" xfId="2" applyNumberFormat="1" applyFont="1">
      <alignment vertical="center"/>
    </xf>
    <xf numFmtId="0" fontId="24" fillId="0" borderId="0" xfId="2" applyFont="1" applyAlignment="1">
      <alignment horizontal="left" vertical="top" wrapText="1"/>
    </xf>
    <xf numFmtId="0" fontId="62" fillId="0" borderId="0" xfId="2" applyFont="1" applyAlignment="1">
      <alignment horizontal="center" vertical="center"/>
    </xf>
    <xf numFmtId="49" fontId="62" fillId="0" borderId="0" xfId="0" applyNumberFormat="1" applyFont="1" applyAlignment="1">
      <alignment vertical="top"/>
    </xf>
    <xf numFmtId="0" fontId="62" fillId="0" borderId="0" xfId="2" applyFont="1" applyAlignment="1">
      <alignment vertical="center" shrinkToFit="1"/>
    </xf>
    <xf numFmtId="0" fontId="62" fillId="0" borderId="0" xfId="2" applyFont="1">
      <alignment vertical="center"/>
    </xf>
    <xf numFmtId="0" fontId="24" fillId="0" borderId="0" xfId="2" applyFont="1" applyAlignment="1">
      <alignment vertical="top" wrapText="1"/>
    </xf>
    <xf numFmtId="0" fontId="24" fillId="0" borderId="0" xfId="2" applyFont="1" applyAlignment="1">
      <alignment vertical="center" wrapText="1"/>
    </xf>
    <xf numFmtId="0" fontId="24" fillId="0" borderId="0" xfId="2" applyFont="1" applyAlignment="1">
      <alignment horizontal="right" vertical="center" wrapText="1"/>
    </xf>
    <xf numFmtId="0" fontId="65" fillId="0" borderId="0" xfId="2" applyFont="1" applyAlignment="1">
      <alignment horizontal="right" vertical="center"/>
    </xf>
    <xf numFmtId="0" fontId="62" fillId="0" borderId="0" xfId="2" applyFont="1" applyAlignment="1">
      <alignment horizontal="right" vertical="center"/>
    </xf>
    <xf numFmtId="180" fontId="13" fillId="0" borderId="0" xfId="0" applyNumberFormat="1" applyFont="1">
      <alignment vertical="center"/>
    </xf>
    <xf numFmtId="180" fontId="63" fillId="0" borderId="0" xfId="0" applyNumberFormat="1" applyFont="1">
      <alignment vertical="center"/>
    </xf>
    <xf numFmtId="49" fontId="63" fillId="4" borderId="2" xfId="0" applyNumberFormat="1" applyFont="1" applyFill="1" applyBorder="1" applyAlignment="1" applyProtection="1">
      <alignment vertical="center" shrinkToFit="1"/>
      <protection locked="0"/>
    </xf>
    <xf numFmtId="0" fontId="66" fillId="0" borderId="0" xfId="0" applyFont="1" applyAlignment="1">
      <alignment vertical="center" shrinkToFit="1"/>
    </xf>
    <xf numFmtId="0" fontId="61" fillId="0" borderId="7" xfId="0" applyFont="1" applyBorder="1" applyAlignment="1">
      <alignment horizontal="center" vertical="center" shrinkToFit="1"/>
    </xf>
    <xf numFmtId="0" fontId="61" fillId="0" borderId="2" xfId="0" applyFont="1" applyBorder="1" applyAlignment="1">
      <alignment vertical="center" shrinkToFit="1"/>
    </xf>
    <xf numFmtId="0" fontId="60" fillId="0" borderId="8" xfId="0" applyFont="1" applyBorder="1" applyAlignment="1">
      <alignment horizontal="center" vertical="center" shrinkToFit="1"/>
    </xf>
    <xf numFmtId="0" fontId="60" fillId="0" borderId="0" xfId="0" applyFont="1" applyAlignment="1">
      <alignment horizontal="center" vertical="center" shrinkToFit="1"/>
    </xf>
    <xf numFmtId="49" fontId="62" fillId="0" borderId="0" xfId="0" applyNumberFormat="1" applyFont="1" applyAlignment="1">
      <alignment vertical="center" shrinkToFit="1"/>
    </xf>
    <xf numFmtId="0" fontId="61" fillId="0" borderId="0" xfId="0" applyFont="1" applyAlignment="1">
      <alignment vertical="center" shrinkToFit="1"/>
    </xf>
    <xf numFmtId="0" fontId="7" fillId="0" borderId="0" xfId="0" applyFont="1" applyAlignment="1">
      <alignment vertical="center" shrinkToFit="1"/>
    </xf>
    <xf numFmtId="0" fontId="63" fillId="0" borderId="0" xfId="0" applyFont="1" applyAlignment="1">
      <alignment vertical="center" shrinkToFit="1"/>
    </xf>
    <xf numFmtId="0" fontId="63" fillId="0" borderId="0" xfId="0" applyFont="1" applyAlignment="1" applyProtection="1">
      <alignment vertical="center" shrinkToFit="1"/>
      <protection locked="0"/>
    </xf>
    <xf numFmtId="0" fontId="67" fillId="0" borderId="0" xfId="0" applyFont="1" applyAlignment="1" applyProtection="1">
      <alignment vertical="center" shrinkToFit="1"/>
      <protection locked="0"/>
    </xf>
    <xf numFmtId="0" fontId="62" fillId="0" borderId="9" xfId="0" applyFont="1" applyBorder="1">
      <alignment vertical="center"/>
    </xf>
    <xf numFmtId="0" fontId="62" fillId="0" borderId="6" xfId="0" applyFont="1" applyBorder="1" applyAlignment="1">
      <alignment vertical="center" shrinkToFit="1"/>
    </xf>
    <xf numFmtId="179" fontId="40" fillId="0" borderId="0" xfId="2" applyNumberFormat="1" applyFont="1" applyAlignment="1">
      <alignment horizontal="left" vertical="center" wrapText="1"/>
    </xf>
    <xf numFmtId="179" fontId="40" fillId="0" borderId="0" xfId="2" applyNumberFormat="1" applyFont="1" applyAlignment="1">
      <alignment horizontal="left" vertical="center" shrinkToFit="1"/>
    </xf>
    <xf numFmtId="0" fontId="24" fillId="0" borderId="0" xfId="2" applyFont="1" applyAlignment="1">
      <alignment horizontal="center" vertical="center" wrapText="1"/>
    </xf>
    <xf numFmtId="49" fontId="24" fillId="0" borderId="0" xfId="2" applyNumberFormat="1" applyFont="1">
      <alignment vertical="center"/>
    </xf>
    <xf numFmtId="0" fontId="68" fillId="0" borderId="10" xfId="0" applyFont="1" applyBorder="1" applyAlignment="1">
      <alignment vertical="center" wrapText="1"/>
    </xf>
    <xf numFmtId="0" fontId="68" fillId="0" borderId="0" xfId="0" applyFont="1" applyAlignment="1">
      <alignment vertical="center" wrapText="1"/>
    </xf>
    <xf numFmtId="0" fontId="20" fillId="0" borderId="0" xfId="2" applyFont="1">
      <alignment vertical="center"/>
    </xf>
    <xf numFmtId="0" fontId="41" fillId="0" borderId="0" xfId="2" applyFont="1">
      <alignment vertical="center"/>
    </xf>
    <xf numFmtId="0" fontId="20" fillId="0" borderId="0" xfId="2" applyFont="1" applyAlignment="1">
      <alignment horizontal="left" vertical="center"/>
    </xf>
    <xf numFmtId="0" fontId="20" fillId="0" borderId="0" xfId="2" applyFont="1" applyAlignment="1">
      <alignment horizontal="center" vertical="center"/>
    </xf>
    <xf numFmtId="0" fontId="41" fillId="0" borderId="0" xfId="2" applyFont="1" applyAlignment="1">
      <alignment vertical="center" wrapText="1"/>
    </xf>
    <xf numFmtId="0" fontId="10" fillId="0" borderId="0" xfId="2">
      <alignment vertical="center"/>
    </xf>
    <xf numFmtId="0" fontId="0" fillId="0" borderId="0" xfId="0" applyAlignment="1">
      <alignment horizontal="center" vertical="center"/>
    </xf>
    <xf numFmtId="0" fontId="20" fillId="0" borderId="0" xfId="0" applyFont="1">
      <alignment vertical="center"/>
    </xf>
    <xf numFmtId="0" fontId="31" fillId="0" borderId="12" xfId="0" applyFont="1" applyBorder="1" applyAlignment="1">
      <alignment horizontal="center" vertical="center"/>
    </xf>
    <xf numFmtId="0" fontId="31" fillId="0" borderId="12" xfId="0" applyFont="1" applyBorder="1">
      <alignment vertical="center"/>
    </xf>
    <xf numFmtId="0" fontId="20" fillId="4" borderId="172" xfId="0" applyFont="1" applyFill="1" applyBorder="1" applyAlignment="1">
      <alignment horizontal="distributed" vertical="center" wrapText="1"/>
    </xf>
    <xf numFmtId="0" fontId="31" fillId="4" borderId="173" xfId="0" applyFont="1" applyFill="1" applyBorder="1" applyAlignment="1">
      <alignment vertical="center" wrapText="1"/>
    </xf>
    <xf numFmtId="0" fontId="24" fillId="0" borderId="172" xfId="0" applyFont="1" applyBorder="1" applyAlignment="1" applyProtection="1">
      <alignment horizontal="center" vertical="center"/>
      <protection locked="0"/>
    </xf>
    <xf numFmtId="0" fontId="24" fillId="0" borderId="174" xfId="0" applyFont="1" applyBorder="1" applyAlignment="1" applyProtection="1">
      <alignment horizontal="center" vertical="center"/>
      <protection locked="0"/>
    </xf>
    <xf numFmtId="49" fontId="24" fillId="0" borderId="174" xfId="0" applyNumberFormat="1" applyFont="1" applyBorder="1" applyAlignment="1" applyProtection="1">
      <alignment horizontal="center" vertical="center"/>
      <protection locked="0"/>
    </xf>
    <xf numFmtId="0" fontId="31" fillId="4" borderId="176" xfId="0" applyFont="1" applyFill="1" applyBorder="1" applyAlignment="1">
      <alignment vertical="center" wrapText="1"/>
    </xf>
    <xf numFmtId="49" fontId="20" fillId="0" borderId="175"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49" fontId="24" fillId="0" borderId="0" xfId="0" applyNumberFormat="1" applyFont="1" applyAlignment="1" applyProtection="1">
      <alignment horizontal="center" vertical="center"/>
      <protection locked="0"/>
    </xf>
    <xf numFmtId="0" fontId="31" fillId="4" borderId="177" xfId="0" applyFont="1" applyFill="1" applyBorder="1" applyAlignment="1">
      <alignment vertical="center" wrapText="1"/>
    </xf>
    <xf numFmtId="0" fontId="31" fillId="4" borderId="172" xfId="0" applyFont="1" applyFill="1" applyBorder="1" applyAlignment="1">
      <alignment horizontal="center" vertical="center"/>
    </xf>
    <xf numFmtId="0" fontId="31" fillId="4" borderId="174" xfId="0" applyFont="1" applyFill="1" applyBorder="1" applyAlignment="1">
      <alignment horizontal="center" vertical="center"/>
    </xf>
    <xf numFmtId="0" fontId="31" fillId="4" borderId="175" xfId="0" applyFont="1" applyFill="1" applyBorder="1" applyAlignment="1">
      <alignment horizontal="center" vertical="center"/>
    </xf>
    <xf numFmtId="0" fontId="31" fillId="4" borderId="0" xfId="0" applyFont="1" applyFill="1" applyAlignment="1">
      <alignment horizontal="center" vertical="center"/>
    </xf>
    <xf numFmtId="0" fontId="20" fillId="4" borderId="175" xfId="0" applyFont="1" applyFill="1" applyBorder="1" applyAlignment="1" applyProtection="1">
      <alignment vertical="top" wrapText="1" shrinkToFit="1"/>
      <protection locked="0"/>
    </xf>
    <xf numFmtId="0" fontId="20" fillId="4" borderId="0" xfId="0" applyFont="1" applyFill="1" applyAlignment="1" applyProtection="1">
      <alignment vertical="top" wrapText="1" shrinkToFit="1"/>
      <protection locked="0"/>
    </xf>
    <xf numFmtId="0" fontId="20" fillId="4" borderId="176" xfId="0" applyFont="1" applyFill="1" applyBorder="1" applyAlignment="1" applyProtection="1">
      <alignment vertical="top" wrapText="1" shrinkToFit="1"/>
      <protection locked="0"/>
    </xf>
    <xf numFmtId="0" fontId="31" fillId="4" borderId="178" xfId="0" applyFont="1" applyFill="1" applyBorder="1" applyAlignment="1">
      <alignment horizontal="center" vertical="center"/>
    </xf>
    <xf numFmtId="0" fontId="31" fillId="4" borderId="179" xfId="0" applyFont="1" applyFill="1" applyBorder="1" applyAlignment="1">
      <alignment horizontal="center" vertical="center"/>
    </xf>
    <xf numFmtId="0" fontId="28" fillId="0" borderId="0" xfId="0" applyFont="1" applyAlignment="1">
      <alignment horizontal="center" vertical="center"/>
    </xf>
    <xf numFmtId="0" fontId="28" fillId="0" borderId="0" xfId="0" applyFont="1">
      <alignment vertical="center"/>
    </xf>
    <xf numFmtId="0" fontId="34" fillId="0" borderId="20" xfId="2" applyFont="1" applyBorder="1" applyAlignment="1">
      <alignment horizontal="center" vertical="center"/>
    </xf>
    <xf numFmtId="0" fontId="34" fillId="0" borderId="0" xfId="2" applyFont="1" applyAlignment="1">
      <alignment horizontal="center" vertical="center"/>
    </xf>
    <xf numFmtId="0" fontId="34" fillId="0" borderId="21" xfId="2" applyFont="1" applyBorder="1" applyAlignment="1">
      <alignment horizontal="center" vertical="center"/>
    </xf>
    <xf numFmtId="178" fontId="13" fillId="0" borderId="20" xfId="2" applyNumberFormat="1" applyFont="1" applyBorder="1">
      <alignment vertical="center"/>
    </xf>
    <xf numFmtId="178" fontId="13" fillId="0" borderId="0" xfId="2" applyNumberFormat="1" applyFont="1">
      <alignment vertical="center"/>
    </xf>
    <xf numFmtId="178" fontId="13" fillId="0" borderId="21" xfId="2" applyNumberFormat="1" applyFont="1" applyBorder="1">
      <alignment vertical="center"/>
    </xf>
    <xf numFmtId="0" fontId="31" fillId="0" borderId="0" xfId="2" applyFont="1">
      <alignment vertical="center"/>
    </xf>
    <xf numFmtId="0" fontId="22" fillId="0" borderId="0" xfId="2" applyFont="1">
      <alignment vertical="center"/>
    </xf>
    <xf numFmtId="0" fontId="22" fillId="0" borderId="22" xfId="2" applyFont="1" applyBorder="1" applyAlignment="1">
      <alignment horizontal="left" vertical="center"/>
    </xf>
    <xf numFmtId="0" fontId="22" fillId="0" borderId="23" xfId="2" applyFont="1" applyBorder="1" applyAlignment="1">
      <alignment horizontal="left" vertical="center"/>
    </xf>
    <xf numFmtId="0" fontId="22" fillId="0" borderId="24" xfId="2" applyFont="1" applyBorder="1" applyAlignment="1">
      <alignment horizontal="left" vertical="center"/>
    </xf>
    <xf numFmtId="178" fontId="22" fillId="0" borderId="25" xfId="2" applyNumberFormat="1" applyFont="1" applyBorder="1">
      <alignment vertical="center"/>
    </xf>
    <xf numFmtId="49" fontId="22" fillId="0" borderId="0" xfId="2" applyNumberFormat="1" applyFont="1" applyAlignment="1">
      <alignment horizontal="center" vertical="center"/>
    </xf>
    <xf numFmtId="0" fontId="22" fillId="0" borderId="0" xfId="2" applyFont="1" applyAlignment="1">
      <alignment horizontal="center" vertical="center"/>
    </xf>
    <xf numFmtId="0" fontId="22" fillId="0" borderId="0" xfId="2" applyFont="1" applyAlignment="1">
      <alignment horizontal="distributed" vertical="center"/>
    </xf>
    <xf numFmtId="0" fontId="21" fillId="0" borderId="26" xfId="2" applyFont="1" applyBorder="1" applyAlignment="1">
      <alignment horizontal="left" vertical="center" shrinkToFit="1"/>
    </xf>
    <xf numFmtId="0" fontId="22" fillId="0" borderId="25" xfId="2" applyFont="1" applyBorder="1">
      <alignment vertical="center"/>
    </xf>
    <xf numFmtId="0" fontId="21" fillId="0" borderId="26" xfId="2" applyFont="1" applyBorder="1" applyAlignment="1">
      <alignment horizontal="left" vertical="center"/>
    </xf>
    <xf numFmtId="0" fontId="22" fillId="0" borderId="27" xfId="2" applyFont="1" applyBorder="1">
      <alignment vertical="center"/>
    </xf>
    <xf numFmtId="0" fontId="22" fillId="0" borderId="28" xfId="2" applyFont="1" applyBorder="1">
      <alignment vertical="center"/>
    </xf>
    <xf numFmtId="0" fontId="22" fillId="0" borderId="28" xfId="2" applyFont="1" applyBorder="1" applyAlignment="1">
      <alignment horizontal="distributed" vertical="center"/>
    </xf>
    <xf numFmtId="0" fontId="21" fillId="0" borderId="29" xfId="2" applyFont="1" applyBorder="1" applyAlignment="1">
      <alignment horizontal="left" vertical="center"/>
    </xf>
    <xf numFmtId="0" fontId="10" fillId="0" borderId="0" xfId="5" applyAlignment="1">
      <alignment vertical="center"/>
    </xf>
    <xf numFmtId="0" fontId="56" fillId="0" borderId="0" xfId="5" applyFont="1" applyAlignment="1">
      <alignment horizontal="center" vertical="center"/>
    </xf>
    <xf numFmtId="0" fontId="57" fillId="0" borderId="0" xfId="5" applyFont="1" applyAlignment="1">
      <alignment horizontal="center" vertical="center"/>
    </xf>
    <xf numFmtId="0" fontId="10" fillId="0" borderId="39" xfId="5" applyBorder="1" applyAlignment="1">
      <alignment vertical="center"/>
    </xf>
    <xf numFmtId="0" fontId="10" fillId="0" borderId="40" xfId="5" applyBorder="1" applyAlignment="1">
      <alignment vertical="center"/>
    </xf>
    <xf numFmtId="0" fontId="39" fillId="0" borderId="0" xfId="2" applyFont="1">
      <alignment vertical="center"/>
    </xf>
    <xf numFmtId="0" fontId="61" fillId="0" borderId="41" xfId="0" applyFont="1" applyBorder="1" applyAlignment="1">
      <alignment vertical="center" shrinkToFit="1"/>
    </xf>
    <xf numFmtId="0" fontId="82" fillId="0" borderId="6" xfId="0" applyFont="1" applyBorder="1">
      <alignment vertical="center"/>
    </xf>
    <xf numFmtId="0" fontId="24" fillId="0" borderId="6" xfId="0" applyFont="1" applyBorder="1">
      <alignment vertical="center"/>
    </xf>
    <xf numFmtId="0" fontId="31" fillId="0" borderId="13" xfId="0" applyFont="1" applyBorder="1">
      <alignment vertical="center"/>
    </xf>
    <xf numFmtId="0" fontId="20" fillId="0" borderId="0" xfId="2" applyFont="1" applyAlignment="1">
      <alignment vertical="top" wrapText="1"/>
    </xf>
    <xf numFmtId="0" fontId="41" fillId="0" borderId="0" xfId="2" applyFont="1" applyAlignment="1">
      <alignment vertical="top" wrapText="1"/>
    </xf>
    <xf numFmtId="49" fontId="20" fillId="0" borderId="0" xfId="2" applyNumberFormat="1" applyFont="1" applyAlignment="1">
      <alignment vertical="top" wrapText="1"/>
    </xf>
    <xf numFmtId="0" fontId="41" fillId="0" borderId="0" xfId="2" applyFont="1" applyAlignment="1">
      <alignment vertical="center" shrinkToFit="1"/>
    </xf>
    <xf numFmtId="0" fontId="23" fillId="0" borderId="0" xfId="2" applyFont="1" applyAlignment="1">
      <alignment horizontal="center" vertical="center"/>
    </xf>
    <xf numFmtId="0" fontId="13" fillId="0" borderId="0" xfId="2" applyFont="1" applyAlignment="1">
      <alignment horizontal="center" vertical="center"/>
    </xf>
    <xf numFmtId="0" fontId="23" fillId="0" borderId="0" xfId="2" applyFont="1" applyAlignment="1">
      <alignment vertical="center" shrinkToFit="1"/>
    </xf>
    <xf numFmtId="0" fontId="23" fillId="0" borderId="0" xfId="2" applyFont="1">
      <alignment vertical="center"/>
    </xf>
    <xf numFmtId="0" fontId="23" fillId="0" borderId="0" xfId="2" applyFont="1" applyAlignment="1">
      <alignment horizontal="center" vertical="center" shrinkToFit="1"/>
    </xf>
    <xf numFmtId="0" fontId="24" fillId="0" borderId="0" xfId="1" applyFont="1">
      <alignment vertical="center"/>
    </xf>
    <xf numFmtId="0" fontId="31" fillId="0" borderId="0" xfId="1" applyFont="1">
      <alignment vertical="center"/>
    </xf>
    <xf numFmtId="0" fontId="31" fillId="4" borderId="13" xfId="1" applyFont="1" applyFill="1" applyBorder="1" applyAlignment="1">
      <alignment horizontal="center" vertical="center"/>
    </xf>
    <xf numFmtId="0" fontId="31" fillId="0" borderId="12" xfId="1" applyFont="1" applyBorder="1" applyAlignment="1">
      <alignment horizontal="center" vertical="center"/>
    </xf>
    <xf numFmtId="0" fontId="31" fillId="0" borderId="11" xfId="1" applyFont="1" applyBorder="1" applyAlignment="1">
      <alignment horizontal="center" vertical="center"/>
    </xf>
    <xf numFmtId="0" fontId="20" fillId="0" borderId="0" xfId="1" applyFont="1">
      <alignment vertical="center"/>
    </xf>
    <xf numFmtId="0" fontId="22" fillId="0" borderId="14" xfId="1" applyFont="1" applyBorder="1" applyAlignment="1">
      <alignment horizontal="center" vertical="center"/>
    </xf>
    <xf numFmtId="0" fontId="22" fillId="0" borderId="15" xfId="1" applyFont="1" applyBorder="1" applyAlignment="1">
      <alignment horizontal="center" vertical="center"/>
    </xf>
    <xf numFmtId="0" fontId="20" fillId="0" borderId="175" xfId="0" applyFont="1" applyBorder="1">
      <alignment vertical="center"/>
    </xf>
    <xf numFmtId="181" fontId="31" fillId="4" borderId="15" xfId="1" applyNumberFormat="1" applyFont="1" applyFill="1" applyBorder="1" applyProtection="1">
      <alignment vertical="center"/>
      <protection locked="0"/>
    </xf>
    <xf numFmtId="0" fontId="24" fillId="0" borderId="15"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90" fillId="0" borderId="0" xfId="0" applyFont="1">
      <alignment vertical="center"/>
    </xf>
    <xf numFmtId="0" fontId="31" fillId="0" borderId="13" xfId="1" applyFont="1" applyBorder="1" applyAlignment="1">
      <alignment horizontal="center" vertical="center"/>
    </xf>
    <xf numFmtId="0" fontId="31" fillId="0" borderId="15" xfId="1" applyFont="1" applyBorder="1" applyAlignment="1" applyProtection="1">
      <alignment vertical="center" shrinkToFit="1"/>
      <protection locked="0"/>
    </xf>
    <xf numFmtId="0" fontId="31" fillId="0" borderId="15" xfId="1" applyFont="1" applyBorder="1">
      <alignment vertical="center"/>
    </xf>
    <xf numFmtId="0" fontId="31" fillId="0" borderId="0" xfId="1" applyFont="1" applyAlignment="1">
      <alignment horizontal="center" vertical="center"/>
    </xf>
    <xf numFmtId="0" fontId="92" fillId="0" borderId="0" xfId="2" applyFont="1">
      <alignment vertical="center"/>
    </xf>
    <xf numFmtId="0" fontId="93" fillId="0" borderId="0" xfId="0" applyFont="1">
      <alignment vertical="center"/>
    </xf>
    <xf numFmtId="0" fontId="31" fillId="4" borderId="15" xfId="1" applyFont="1" applyFill="1" applyBorder="1" applyProtection="1">
      <alignment vertical="center"/>
      <protection locked="0"/>
    </xf>
    <xf numFmtId="0" fontId="31" fillId="4" borderId="14" xfId="1" applyFont="1" applyFill="1" applyBorder="1" applyProtection="1">
      <alignment vertical="center"/>
      <protection locked="0"/>
    </xf>
    <xf numFmtId="0" fontId="82" fillId="0" borderId="0" xfId="0" applyFont="1">
      <alignment vertical="center"/>
    </xf>
    <xf numFmtId="0" fontId="93" fillId="0" borderId="0" xfId="2" applyFont="1">
      <alignment vertical="center"/>
    </xf>
    <xf numFmtId="0" fontId="23" fillId="6" borderId="0" xfId="1" applyFont="1" applyFill="1" applyAlignment="1">
      <alignment vertical="center" shrinkToFit="1"/>
    </xf>
    <xf numFmtId="0" fontId="31" fillId="0" borderId="97" xfId="1" applyFont="1" applyBorder="1">
      <alignment vertical="center"/>
    </xf>
    <xf numFmtId="0" fontId="73" fillId="0" borderId="0" xfId="0" applyFont="1">
      <alignment vertical="center"/>
    </xf>
    <xf numFmtId="0" fontId="92" fillId="0" borderId="0" xfId="1" applyFont="1">
      <alignment vertical="center"/>
    </xf>
    <xf numFmtId="0" fontId="93" fillId="0" borderId="0" xfId="1" applyFont="1">
      <alignment vertical="center"/>
    </xf>
    <xf numFmtId="0" fontId="31" fillId="0" borderId="173" xfId="0" applyFont="1" applyBorder="1" applyAlignment="1">
      <alignment horizontal="center" vertical="center"/>
    </xf>
    <xf numFmtId="0" fontId="31" fillId="0" borderId="176" xfId="0" applyFont="1" applyBorder="1" applyAlignment="1">
      <alignment horizontal="center" vertical="center"/>
    </xf>
    <xf numFmtId="0" fontId="31" fillId="0" borderId="174" xfId="0" applyFont="1" applyBorder="1" applyAlignment="1">
      <alignment horizontal="center" vertical="center"/>
    </xf>
    <xf numFmtId="0" fontId="31" fillId="0" borderId="0" xfId="0" applyFont="1" applyAlignment="1">
      <alignment horizontal="center" vertical="center"/>
    </xf>
    <xf numFmtId="0" fontId="20" fillId="4" borderId="175" xfId="0" applyFont="1" applyFill="1" applyBorder="1" applyAlignment="1">
      <alignment horizontal="distributed" vertical="center" wrapText="1"/>
    </xf>
    <xf numFmtId="0" fontId="31" fillId="0" borderId="13" xfId="0" applyFont="1" applyBorder="1" applyAlignment="1">
      <alignment horizontal="center" vertical="center"/>
    </xf>
    <xf numFmtId="0" fontId="31" fillId="0" borderId="175" xfId="0" applyFont="1" applyBorder="1" applyAlignment="1">
      <alignment horizontal="center" vertical="center"/>
    </xf>
    <xf numFmtId="0" fontId="31" fillId="0" borderId="0" xfId="0" applyFont="1">
      <alignment vertical="center"/>
    </xf>
    <xf numFmtId="0" fontId="24" fillId="0" borderId="0" xfId="0" applyFont="1" applyAlignment="1">
      <alignment vertical="center" shrinkToFit="1"/>
    </xf>
    <xf numFmtId="0" fontId="31" fillId="0" borderId="15" xfId="0" applyFont="1" applyBorder="1" applyProtection="1">
      <alignment vertical="center"/>
      <protection locked="0"/>
    </xf>
    <xf numFmtId="0" fontId="31" fillId="0" borderId="14" xfId="0" applyFont="1" applyBorder="1" applyProtection="1">
      <alignment vertical="center"/>
      <protection locked="0"/>
    </xf>
    <xf numFmtId="0" fontId="24" fillId="0" borderId="15" xfId="0" applyFont="1" applyBorder="1" applyProtection="1">
      <alignment vertical="center"/>
      <protection locked="0"/>
    </xf>
    <xf numFmtId="0" fontId="24" fillId="0" borderId="14" xfId="0" applyFont="1" applyBorder="1" applyProtection="1">
      <alignment vertical="center"/>
      <protection locked="0"/>
    </xf>
    <xf numFmtId="0" fontId="24" fillId="0" borderId="0" xfId="0" applyFont="1" applyProtection="1">
      <alignment vertical="center"/>
      <protection locked="0"/>
    </xf>
    <xf numFmtId="0" fontId="24" fillId="0" borderId="17" xfId="0" applyFont="1" applyBorder="1" applyProtection="1">
      <alignment vertical="center"/>
      <protection locked="0"/>
    </xf>
    <xf numFmtId="0" fontId="72" fillId="0" borderId="0" xfId="0" applyFont="1">
      <alignment vertical="center"/>
    </xf>
    <xf numFmtId="0" fontId="20" fillId="4" borderId="178" xfId="0" applyFont="1" applyFill="1" applyBorder="1" applyAlignment="1" applyProtection="1">
      <alignment vertical="top" wrapText="1" shrinkToFit="1"/>
      <protection locked="0"/>
    </xf>
    <xf numFmtId="0" fontId="20" fillId="4" borderId="179" xfId="0" applyFont="1" applyFill="1" applyBorder="1" applyAlignment="1" applyProtection="1">
      <alignment vertical="top" wrapText="1" shrinkToFit="1"/>
      <protection locked="0"/>
    </xf>
    <xf numFmtId="0" fontId="20" fillId="4" borderId="177" xfId="0" applyFont="1" applyFill="1" applyBorder="1" applyAlignment="1" applyProtection="1">
      <alignment vertical="top" wrapText="1" shrinkToFit="1"/>
      <protection locked="0"/>
    </xf>
    <xf numFmtId="0" fontId="94" fillId="10" borderId="30" xfId="0" applyFont="1" applyFill="1" applyBorder="1" applyAlignment="1">
      <alignment horizontal="center" vertical="center" wrapText="1"/>
    </xf>
    <xf numFmtId="0" fontId="94" fillId="10" borderId="30" xfId="0" applyFont="1" applyFill="1" applyBorder="1" applyAlignment="1">
      <alignment horizontal="center" vertical="center"/>
    </xf>
    <xf numFmtId="0" fontId="90" fillId="0" borderId="30" xfId="0" applyFont="1" applyBorder="1">
      <alignment vertical="center"/>
    </xf>
    <xf numFmtId="0" fontId="91" fillId="0" borderId="30" xfId="8" applyFont="1" applyBorder="1">
      <alignment vertical="center"/>
    </xf>
    <xf numFmtId="0" fontId="91" fillId="0" borderId="30" xfId="8" quotePrefix="1" applyFont="1" applyBorder="1">
      <alignment vertical="center"/>
    </xf>
    <xf numFmtId="0" fontId="90" fillId="0" borderId="30" xfId="0" applyFont="1" applyBorder="1" applyAlignment="1">
      <alignment horizontal="center" vertical="center"/>
    </xf>
    <xf numFmtId="0" fontId="90" fillId="11" borderId="30" xfId="0" applyFont="1" applyFill="1" applyBorder="1">
      <alignment vertical="center"/>
    </xf>
    <xf numFmtId="0" fontId="90" fillId="12" borderId="30" xfId="0" applyFont="1" applyFill="1" applyBorder="1">
      <alignment vertical="center"/>
    </xf>
    <xf numFmtId="0" fontId="3" fillId="0" borderId="198" xfId="9" applyBorder="1">
      <alignment vertical="center"/>
    </xf>
    <xf numFmtId="0" fontId="3" fillId="0" borderId="199" xfId="9" applyBorder="1">
      <alignment vertical="center"/>
    </xf>
    <xf numFmtId="0" fontId="3" fillId="0" borderId="200" xfId="9" applyBorder="1">
      <alignment vertical="center"/>
    </xf>
    <xf numFmtId="0" fontId="3" fillId="0" borderId="0" xfId="9">
      <alignment vertical="center"/>
    </xf>
    <xf numFmtId="0" fontId="98" fillId="0" borderId="201" xfId="9" applyFont="1" applyBorder="1">
      <alignment vertical="center"/>
    </xf>
    <xf numFmtId="0" fontId="98" fillId="0" borderId="0" xfId="9" applyFont="1">
      <alignment vertical="center"/>
    </xf>
    <xf numFmtId="0" fontId="98" fillId="0" borderId="202" xfId="9" applyFont="1" applyBorder="1">
      <alignment vertical="center"/>
    </xf>
    <xf numFmtId="0" fontId="101" fillId="0" borderId="0" xfId="9" applyFont="1" applyAlignment="1">
      <alignment horizontal="right" vertical="top" shrinkToFit="1"/>
    </xf>
    <xf numFmtId="0" fontId="97" fillId="0" borderId="0" xfId="9" applyFont="1" applyAlignment="1">
      <alignment horizontal="right" vertical="top" shrinkToFit="1"/>
    </xf>
    <xf numFmtId="0" fontId="102" fillId="0" borderId="201" xfId="9" applyFont="1" applyBorder="1" applyAlignment="1">
      <alignment horizontal="left" vertical="center"/>
    </xf>
    <xf numFmtId="0" fontId="102" fillId="0" borderId="201" xfId="9" applyFont="1" applyBorder="1">
      <alignment vertical="center"/>
    </xf>
    <xf numFmtId="0" fontId="98" fillId="0" borderId="204" xfId="9" applyFont="1" applyBorder="1" applyAlignment="1">
      <alignment horizontal="center" vertical="center" wrapText="1" shrinkToFit="1"/>
    </xf>
    <xf numFmtId="0" fontId="98" fillId="0" borderId="0" xfId="9" applyFont="1" applyAlignment="1">
      <alignment horizontal="center" vertical="center" shrinkToFit="1"/>
    </xf>
    <xf numFmtId="0" fontId="98" fillId="0" borderId="205" xfId="9" applyFont="1" applyBorder="1" applyAlignment="1">
      <alignment horizontal="center" vertical="center" shrinkToFit="1"/>
    </xf>
    <xf numFmtId="0" fontId="105" fillId="0" borderId="201" xfId="9" applyFont="1" applyBorder="1">
      <alignment vertical="center"/>
    </xf>
    <xf numFmtId="0" fontId="105" fillId="0" borderId="202" xfId="9" applyFont="1" applyBorder="1">
      <alignment vertical="center"/>
    </xf>
    <xf numFmtId="0" fontId="105" fillId="0" borderId="0" xfId="9" applyFont="1">
      <alignment vertical="center"/>
    </xf>
    <xf numFmtId="0" fontId="105" fillId="0" borderId="204" xfId="9" applyFont="1" applyBorder="1" applyAlignment="1">
      <alignment vertical="center" wrapText="1"/>
    </xf>
    <xf numFmtId="0" fontId="105" fillId="0" borderId="0" xfId="9" applyFont="1" applyAlignment="1">
      <alignment vertical="top"/>
    </xf>
    <xf numFmtId="0" fontId="3" fillId="0" borderId="0" xfId="9" applyAlignment="1">
      <alignment vertical="center" wrapText="1"/>
    </xf>
    <xf numFmtId="0" fontId="105" fillId="0" borderId="0" xfId="9" applyFont="1" applyAlignment="1">
      <alignment horizontal="left" vertical="center"/>
    </xf>
    <xf numFmtId="0" fontId="105" fillId="0" borderId="204" xfId="9" applyFont="1" applyBorder="1" applyAlignment="1">
      <alignment horizontal="center" vertical="center"/>
    </xf>
    <xf numFmtId="0" fontId="105" fillId="0" borderId="0" xfId="9" applyFont="1" applyAlignment="1">
      <alignment horizontal="right" vertical="center" shrinkToFit="1"/>
    </xf>
    <xf numFmtId="0" fontId="105" fillId="0" borderId="0" xfId="9" applyFont="1" applyAlignment="1">
      <alignment horizontal="center" vertical="center"/>
    </xf>
    <xf numFmtId="0" fontId="3" fillId="0" borderId="0" xfId="9" applyAlignment="1">
      <alignment vertical="top" wrapText="1"/>
    </xf>
    <xf numFmtId="0" fontId="105" fillId="0" borderId="204" xfId="9" applyFont="1" applyBorder="1" applyAlignment="1">
      <alignment horizontal="left" vertical="center"/>
    </xf>
    <xf numFmtId="0" fontId="105" fillId="0" borderId="0" xfId="9" applyFont="1" applyAlignment="1">
      <alignment horizontal="left" vertical="top"/>
    </xf>
    <xf numFmtId="0" fontId="3" fillId="0" borderId="0" xfId="9" applyAlignment="1">
      <alignment vertical="top"/>
    </xf>
    <xf numFmtId="0" fontId="105" fillId="0" borderId="0" xfId="9" applyFont="1" applyAlignment="1">
      <alignment horizontal="right" vertical="center"/>
    </xf>
    <xf numFmtId="0" fontId="105" fillId="0" borderId="0" xfId="9" applyFont="1" applyAlignment="1">
      <alignment horizontal="left" vertical="center" shrinkToFit="1"/>
    </xf>
    <xf numFmtId="0" fontId="105" fillId="0" borderId="206" xfId="9" applyFont="1" applyBorder="1">
      <alignment vertical="center"/>
    </xf>
    <xf numFmtId="0" fontId="105" fillId="0" borderId="203" xfId="9" applyFont="1" applyBorder="1" applyAlignment="1">
      <alignment horizontal="left" vertical="center"/>
    </xf>
    <xf numFmtId="0" fontId="105" fillId="0" borderId="203" xfId="9" applyFont="1" applyBorder="1" applyAlignment="1">
      <alignment vertical="center" shrinkToFit="1"/>
    </xf>
    <xf numFmtId="0" fontId="105" fillId="0" borderId="203" xfId="9" applyFont="1" applyBorder="1">
      <alignment vertical="center"/>
    </xf>
    <xf numFmtId="0" fontId="105" fillId="0" borderId="203" xfId="9" applyFont="1" applyBorder="1" applyAlignment="1">
      <alignment vertical="top"/>
    </xf>
    <xf numFmtId="0" fontId="3" fillId="0" borderId="203" xfId="9" applyBorder="1">
      <alignment vertical="center"/>
    </xf>
    <xf numFmtId="0" fontId="3" fillId="0" borderId="207" xfId="9" applyBorder="1">
      <alignment vertical="center"/>
    </xf>
    <xf numFmtId="0" fontId="105" fillId="0" borderId="209" xfId="9" applyFont="1" applyBorder="1">
      <alignment vertical="center"/>
    </xf>
    <xf numFmtId="0" fontId="98" fillId="0" borderId="210" xfId="9" applyFont="1" applyBorder="1" applyAlignment="1">
      <alignment vertical="center" wrapText="1"/>
    </xf>
    <xf numFmtId="0" fontId="3" fillId="0" borderId="210" xfId="9" applyBorder="1" applyAlignment="1">
      <alignment vertical="center" wrapText="1"/>
    </xf>
    <xf numFmtId="0" fontId="3" fillId="0" borderId="211" xfId="9" applyBorder="1" applyAlignment="1">
      <alignment vertical="center" wrapText="1"/>
    </xf>
    <xf numFmtId="0" fontId="3" fillId="0" borderId="202" xfId="9" applyBorder="1" applyAlignment="1">
      <alignment vertical="center" wrapText="1"/>
    </xf>
    <xf numFmtId="0" fontId="3" fillId="10" borderId="209" xfId="9" applyFill="1" applyBorder="1" applyAlignment="1">
      <alignment vertical="center" wrapText="1"/>
    </xf>
    <xf numFmtId="0" fontId="3" fillId="10" borderId="210" xfId="9" applyFill="1" applyBorder="1" applyAlignment="1">
      <alignment vertical="center" wrapText="1"/>
    </xf>
    <xf numFmtId="0" fontId="3" fillId="10" borderId="211" xfId="9" applyFill="1" applyBorder="1" applyAlignment="1">
      <alignment vertical="center" wrapText="1"/>
    </xf>
    <xf numFmtId="0" fontId="3" fillId="0" borderId="53" xfId="9" applyBorder="1" applyAlignment="1">
      <alignment vertical="center" wrapText="1"/>
    </xf>
    <xf numFmtId="0" fontId="3" fillId="10" borderId="0" xfId="9" applyFill="1">
      <alignment vertical="center"/>
    </xf>
    <xf numFmtId="0" fontId="3" fillId="10" borderId="0" xfId="9" applyFill="1" applyAlignment="1">
      <alignment vertical="center" wrapText="1"/>
    </xf>
    <xf numFmtId="0" fontId="3" fillId="10" borderId="53" xfId="9" applyFill="1" applyBorder="1" applyAlignment="1">
      <alignment vertical="center" wrapText="1"/>
    </xf>
    <xf numFmtId="0" fontId="98" fillId="10" borderId="0" xfId="9" applyFont="1" applyFill="1">
      <alignment vertical="center"/>
    </xf>
    <xf numFmtId="0" fontId="105" fillId="10" borderId="53" xfId="9" applyFont="1" applyFill="1" applyBorder="1">
      <alignment vertical="center"/>
    </xf>
    <xf numFmtId="0" fontId="105" fillId="0" borderId="53" xfId="9" applyFont="1" applyBorder="1">
      <alignment vertical="center"/>
    </xf>
    <xf numFmtId="0" fontId="105" fillId="0" borderId="202" xfId="9" applyFont="1" applyBorder="1" applyAlignment="1">
      <alignment horizontal="left" vertical="center"/>
    </xf>
    <xf numFmtId="0" fontId="98" fillId="10" borderId="213" xfId="9" applyFont="1" applyFill="1" applyBorder="1">
      <alignment vertical="center"/>
    </xf>
    <xf numFmtId="0" fontId="98" fillId="10" borderId="214" xfId="9" applyFont="1" applyFill="1" applyBorder="1" applyAlignment="1">
      <alignment horizontal="left" vertical="center"/>
    </xf>
    <xf numFmtId="0" fontId="98" fillId="10" borderId="214" xfId="9" applyFont="1" applyFill="1" applyBorder="1" applyAlignment="1">
      <alignment vertical="center" shrinkToFit="1"/>
    </xf>
    <xf numFmtId="0" fontId="98" fillId="10" borderId="214" xfId="9" applyFont="1" applyFill="1" applyBorder="1">
      <alignment vertical="center"/>
    </xf>
    <xf numFmtId="0" fontId="98" fillId="10" borderId="215" xfId="9" applyFont="1" applyFill="1" applyBorder="1">
      <alignment vertical="center"/>
    </xf>
    <xf numFmtId="0" fontId="98" fillId="0" borderId="53" xfId="9" applyFont="1" applyBorder="1">
      <alignment vertical="center"/>
    </xf>
    <xf numFmtId="0" fontId="98" fillId="0" borderId="0" xfId="9" applyFont="1" applyAlignment="1">
      <alignment horizontal="left" vertical="center"/>
    </xf>
    <xf numFmtId="0" fontId="98" fillId="0" borderId="0" xfId="9" applyFont="1" applyAlignment="1">
      <alignment vertical="center" shrinkToFit="1"/>
    </xf>
    <xf numFmtId="0" fontId="101" fillId="0" borderId="0" xfId="9" applyFont="1">
      <alignment vertical="center"/>
    </xf>
    <xf numFmtId="0" fontId="98" fillId="0" borderId="212" xfId="9" applyFont="1" applyBorder="1">
      <alignment vertical="center"/>
    </xf>
    <xf numFmtId="0" fontId="101" fillId="0" borderId="217" xfId="9" applyFont="1" applyBorder="1">
      <alignment vertical="center"/>
    </xf>
    <xf numFmtId="0" fontId="98" fillId="0" borderId="219" xfId="9" applyFont="1" applyBorder="1">
      <alignment vertical="center"/>
    </xf>
    <xf numFmtId="0" fontId="101" fillId="0" borderId="213" xfId="9" applyFont="1" applyBorder="1">
      <alignment vertical="center"/>
    </xf>
    <xf numFmtId="0" fontId="98" fillId="0" borderId="214" xfId="9" applyFont="1" applyBorder="1">
      <alignment vertical="center"/>
    </xf>
    <xf numFmtId="0" fontId="98" fillId="0" borderId="215" xfId="9" applyFont="1" applyBorder="1">
      <alignment vertical="center"/>
    </xf>
    <xf numFmtId="0" fontId="98" fillId="0" borderId="0" xfId="9" applyFont="1" applyAlignment="1">
      <alignment horizontal="left" vertical="center" shrinkToFit="1"/>
    </xf>
    <xf numFmtId="0" fontId="3" fillId="0" borderId="0" xfId="9" applyAlignment="1">
      <alignment vertical="center" shrinkToFit="1"/>
    </xf>
    <xf numFmtId="0" fontId="98" fillId="0" borderId="210" xfId="9" applyFont="1" applyBorder="1">
      <alignment vertical="center"/>
    </xf>
    <xf numFmtId="0" fontId="98" fillId="0" borderId="213" xfId="9" applyFont="1" applyBorder="1">
      <alignment vertical="center"/>
    </xf>
    <xf numFmtId="0" fontId="98" fillId="0" borderId="227" xfId="9" applyFont="1" applyBorder="1">
      <alignment vertical="center"/>
    </xf>
    <xf numFmtId="0" fontId="98" fillId="0" borderId="228" xfId="9" applyFont="1" applyBorder="1">
      <alignment vertical="center"/>
    </xf>
    <xf numFmtId="0" fontId="98" fillId="0" borderId="229" xfId="9" applyFont="1" applyBorder="1">
      <alignment vertical="center"/>
    </xf>
    <xf numFmtId="0" fontId="3" fillId="0" borderId="0" xfId="9" applyAlignment="1">
      <alignment horizontal="right"/>
    </xf>
    <xf numFmtId="0" fontId="112" fillId="0" borderId="0" xfId="9" applyFont="1">
      <alignment vertical="center"/>
    </xf>
    <xf numFmtId="0" fontId="101" fillId="0" borderId="214" xfId="9" applyFont="1" applyBorder="1">
      <alignment vertical="center"/>
    </xf>
    <xf numFmtId="0" fontId="98" fillId="0" borderId="214" xfId="9" applyFont="1" applyBorder="1" applyAlignment="1">
      <alignment horizontal="left" vertical="center"/>
    </xf>
    <xf numFmtId="0" fontId="101" fillId="0" borderId="214" xfId="9" applyFont="1" applyBorder="1" applyAlignment="1">
      <alignment horizontal="left" vertical="center"/>
    </xf>
    <xf numFmtId="0" fontId="98" fillId="0" borderId="225" xfId="9" applyFont="1" applyBorder="1">
      <alignment vertical="center"/>
    </xf>
    <xf numFmtId="0" fontId="3" fillId="0" borderId="225" xfId="9" applyBorder="1">
      <alignment vertical="center"/>
    </xf>
    <xf numFmtId="0" fontId="98" fillId="0" borderId="224" xfId="9" applyFont="1" applyBorder="1">
      <alignment vertical="center"/>
    </xf>
    <xf numFmtId="0" fontId="98" fillId="0" borderId="222" xfId="9" applyFont="1" applyBorder="1" applyAlignment="1">
      <alignment horizontal="right" vertical="center"/>
    </xf>
    <xf numFmtId="0" fontId="98" fillId="0" borderId="222" xfId="9" applyFont="1" applyBorder="1">
      <alignment vertical="center"/>
    </xf>
    <xf numFmtId="0" fontId="91" fillId="0" borderId="0" xfId="8" applyFont="1" applyFill="1">
      <alignment vertical="center"/>
    </xf>
    <xf numFmtId="0" fontId="0" fillId="0" borderId="0" xfId="0" applyAlignment="1">
      <alignment horizontal="left" vertical="center"/>
    </xf>
    <xf numFmtId="0" fontId="91" fillId="0" borderId="239" xfId="8" applyFont="1" applyBorder="1">
      <alignment vertical="center"/>
    </xf>
    <xf numFmtId="0" fontId="90" fillId="0" borderId="239" xfId="0" applyFont="1" applyBorder="1">
      <alignment vertical="center"/>
    </xf>
    <xf numFmtId="0" fontId="115" fillId="0" borderId="0" xfId="0" applyFont="1">
      <alignment vertical="center"/>
    </xf>
    <xf numFmtId="0" fontId="114" fillId="0" borderId="0" xfId="0" applyFont="1" applyAlignment="1">
      <alignment horizontal="left" vertical="center"/>
    </xf>
    <xf numFmtId="0" fontId="114" fillId="0" borderId="0" xfId="0" applyFont="1">
      <alignment vertical="center"/>
    </xf>
    <xf numFmtId="0" fontId="0" fillId="0" borderId="203"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top"/>
    </xf>
    <xf numFmtId="0" fontId="0" fillId="0" borderId="203" xfId="0" applyBorder="1">
      <alignment vertical="center"/>
    </xf>
    <xf numFmtId="0" fontId="100" fillId="0" borderId="0" xfId="0" applyFont="1" applyAlignment="1">
      <alignment vertical="center" wrapText="1"/>
    </xf>
    <xf numFmtId="0" fontId="100" fillId="0" borderId="0" xfId="0" applyFont="1">
      <alignment vertical="center"/>
    </xf>
    <xf numFmtId="0" fontId="0" fillId="0" borderId="0" xfId="0" applyAlignment="1">
      <alignment horizontal="center"/>
    </xf>
    <xf numFmtId="0" fontId="0" fillId="0" borderId="203" xfId="0" applyBorder="1" applyAlignment="1">
      <alignment horizontal="center" vertical="top"/>
    </xf>
    <xf numFmtId="0" fontId="100" fillId="0" borderId="0" xfId="0" applyFont="1" applyAlignment="1">
      <alignment horizontal="center" vertical="center" shrinkToFit="1"/>
    </xf>
    <xf numFmtId="0" fontId="0" fillId="0" borderId="0" xfId="0" applyAlignment="1"/>
    <xf numFmtId="0" fontId="0" fillId="0" borderId="0" xfId="0" applyAlignment="1">
      <alignment vertical="top"/>
    </xf>
    <xf numFmtId="0" fontId="0" fillId="0" borderId="203" xfId="0" applyBorder="1" applyAlignment="1">
      <alignment vertical="top"/>
    </xf>
    <xf numFmtId="0" fontId="90" fillId="0" borderId="239" xfId="0" applyFont="1" applyBorder="1" applyAlignment="1">
      <alignment horizontal="center" vertical="center"/>
    </xf>
    <xf numFmtId="0" fontId="91" fillId="0" borderId="239" xfId="8" quotePrefix="1" applyFont="1" applyBorder="1">
      <alignment vertical="center"/>
    </xf>
    <xf numFmtId="0" fontId="62" fillId="0" borderId="44" xfId="0" applyFont="1" applyBorder="1">
      <alignment vertical="center"/>
    </xf>
    <xf numFmtId="0" fontId="22" fillId="0" borderId="0" xfId="0" applyFont="1">
      <alignment vertical="center"/>
    </xf>
    <xf numFmtId="0" fontId="20" fillId="0" borderId="0" xfId="0" applyFont="1" applyAlignment="1">
      <alignment vertical="center" wrapText="1"/>
    </xf>
    <xf numFmtId="0" fontId="31" fillId="0" borderId="247" xfId="0" applyFont="1" applyBorder="1" applyAlignment="1">
      <alignment horizontal="center" vertical="center"/>
    </xf>
    <xf numFmtId="0" fontId="90" fillId="12" borderId="256" xfId="10" applyFont="1" applyFill="1" applyBorder="1" applyAlignment="1">
      <alignment vertical="top"/>
    </xf>
    <xf numFmtId="0" fontId="90" fillId="12" borderId="253" xfId="10" applyFont="1" applyFill="1" applyBorder="1" applyAlignment="1">
      <alignment vertical="top"/>
    </xf>
    <xf numFmtId="0" fontId="90" fillId="12" borderId="254" xfId="10" applyFont="1" applyFill="1" applyBorder="1" applyAlignment="1">
      <alignment vertical="top"/>
    </xf>
    <xf numFmtId="0" fontId="90" fillId="12" borderId="255" xfId="10" applyFont="1" applyFill="1" applyBorder="1" applyAlignment="1">
      <alignment vertical="top"/>
    </xf>
    <xf numFmtId="0" fontId="90" fillId="12" borderId="258" xfId="10" applyFont="1" applyFill="1" applyBorder="1" applyAlignment="1">
      <alignment vertical="top"/>
    </xf>
    <xf numFmtId="0" fontId="90" fillId="0" borderId="0" xfId="10" applyFont="1" applyAlignment="1">
      <alignment vertical="top"/>
    </xf>
    <xf numFmtId="0" fontId="90" fillId="12" borderId="257" xfId="10" applyFont="1" applyFill="1" applyBorder="1" applyAlignment="1">
      <alignment vertical="top"/>
    </xf>
    <xf numFmtId="0" fontId="90" fillId="12" borderId="252" xfId="10" applyFont="1" applyFill="1" applyBorder="1" applyAlignment="1">
      <alignment vertical="top"/>
    </xf>
    <xf numFmtId="0" fontId="90" fillId="0" borderId="252" xfId="0" applyFont="1" applyBorder="1" applyAlignment="1">
      <alignment vertical="top"/>
    </xf>
    <xf numFmtId="14" fontId="90" fillId="0" borderId="252" xfId="0" applyNumberFormat="1" applyFont="1" applyBorder="1" applyAlignment="1">
      <alignment vertical="top"/>
    </xf>
    <xf numFmtId="0" fontId="90" fillId="0" borderId="252" xfId="10" applyFont="1" applyBorder="1" applyAlignment="1">
      <alignment vertical="top"/>
    </xf>
    <xf numFmtId="0" fontId="90" fillId="12" borderId="255" xfId="0" applyFont="1" applyFill="1" applyBorder="1" applyAlignment="1">
      <alignment vertical="top"/>
    </xf>
    <xf numFmtId="0" fontId="90" fillId="12" borderId="259" xfId="10" applyFont="1" applyFill="1" applyBorder="1" applyAlignment="1">
      <alignment vertical="top"/>
    </xf>
    <xf numFmtId="0" fontId="90" fillId="0" borderId="0" xfId="0" applyFont="1" applyAlignment="1">
      <alignment vertical="top"/>
    </xf>
    <xf numFmtId="0" fontId="90" fillId="0" borderId="252" xfId="0" applyFont="1" applyBorder="1" applyAlignment="1">
      <alignment vertical="top" wrapText="1"/>
    </xf>
    <xf numFmtId="0" fontId="90" fillId="0" borderId="252" xfId="10" applyFont="1" applyBorder="1" applyAlignment="1">
      <alignment vertical="top" wrapText="1"/>
    </xf>
    <xf numFmtId="0" fontId="120" fillId="0" borderId="0" xfId="11" applyFont="1">
      <alignment vertical="center"/>
    </xf>
    <xf numFmtId="0" fontId="120" fillId="0" borderId="0" xfId="11" applyFont="1" applyAlignment="1" applyProtection="1">
      <alignment vertical="center" shrinkToFit="1"/>
      <protection locked="0"/>
    </xf>
    <xf numFmtId="0" fontId="121" fillId="0" borderId="0" xfId="11" applyFont="1" applyAlignment="1"/>
    <xf numFmtId="0" fontId="121" fillId="0" borderId="0" xfId="11" applyFont="1">
      <alignment vertical="center"/>
    </xf>
    <xf numFmtId="0" fontId="122" fillId="0" borderId="0" xfId="11" applyFont="1" applyAlignment="1"/>
    <xf numFmtId="0" fontId="120" fillId="0" borderId="0" xfId="11" applyFont="1" applyAlignment="1">
      <alignment horizontal="center" vertical="center"/>
    </xf>
    <xf numFmtId="0" fontId="123" fillId="0" borderId="0" xfId="11" applyFont="1">
      <alignment vertical="center"/>
    </xf>
    <xf numFmtId="0" fontId="122" fillId="0" borderId="0" xfId="11" applyFont="1">
      <alignment vertical="center"/>
    </xf>
    <xf numFmtId="0" fontId="121" fillId="0" borderId="0" xfId="11" applyFont="1" applyAlignment="1">
      <alignment vertical="top"/>
    </xf>
    <xf numFmtId="0" fontId="121" fillId="0" borderId="208" xfId="11" applyFont="1" applyBorder="1">
      <alignment vertical="center"/>
    </xf>
    <xf numFmtId="0" fontId="126" fillId="0" borderId="287" xfId="11" applyFont="1" applyBorder="1">
      <alignment vertical="center"/>
    </xf>
    <xf numFmtId="0" fontId="126" fillId="0" borderId="208" xfId="11" applyFont="1" applyBorder="1">
      <alignment vertical="center"/>
    </xf>
    <xf numFmtId="0" fontId="126" fillId="0" borderId="288" xfId="11" applyFont="1" applyBorder="1">
      <alignment vertical="center"/>
    </xf>
    <xf numFmtId="0" fontId="127" fillId="0" borderId="289" xfId="11" applyFont="1" applyBorder="1" applyAlignment="1">
      <alignment horizontal="center" vertical="top"/>
    </xf>
    <xf numFmtId="0" fontId="127" fillId="0" borderId="292" xfId="11" applyFont="1" applyBorder="1" applyAlignment="1">
      <alignment horizontal="center" vertical="top"/>
    </xf>
    <xf numFmtId="0" fontId="125" fillId="0" borderId="0" xfId="11" applyFont="1" applyAlignment="1">
      <alignment vertical="top" wrapText="1"/>
    </xf>
    <xf numFmtId="0" fontId="125" fillId="0" borderId="293" xfId="11" applyFont="1" applyBorder="1" applyAlignment="1">
      <alignment vertical="top" wrapText="1"/>
    </xf>
    <xf numFmtId="0" fontId="2" fillId="0" borderId="0" xfId="11" applyAlignment="1">
      <alignment vertical="top" wrapText="1"/>
    </xf>
    <xf numFmtId="0" fontId="2" fillId="0" borderId="293" xfId="11" applyBorder="1" applyAlignment="1">
      <alignment vertical="top" wrapText="1"/>
    </xf>
    <xf numFmtId="0" fontId="121" fillId="0" borderId="0" xfId="11" applyFont="1" applyAlignment="1">
      <alignment vertical="center" wrapText="1"/>
    </xf>
    <xf numFmtId="0" fontId="121" fillId="0" borderId="294" xfId="11" applyFont="1" applyBorder="1">
      <alignment vertical="center"/>
    </xf>
    <xf numFmtId="0" fontId="121" fillId="0" borderId="0" xfId="11" applyFont="1" applyProtection="1">
      <alignment vertical="center"/>
      <protection locked="0"/>
    </xf>
    <xf numFmtId="0" fontId="22" fillId="0" borderId="269" xfId="1" applyFont="1" applyBorder="1" applyAlignment="1">
      <alignment horizontal="center" vertical="center"/>
    </xf>
    <xf numFmtId="0" fontId="22" fillId="0" borderId="272" xfId="1" applyFont="1" applyBorder="1" applyAlignment="1">
      <alignment horizontal="center" vertical="center"/>
    </xf>
    <xf numFmtId="0" fontId="31" fillId="0" borderId="284" xfId="1" applyFont="1" applyBorder="1" applyAlignment="1">
      <alignment horizontal="center" vertical="center"/>
    </xf>
    <xf numFmtId="0" fontId="31" fillId="0" borderId="271" xfId="1" applyFont="1" applyBorder="1" applyAlignment="1">
      <alignment horizontal="center" vertical="center"/>
    </xf>
    <xf numFmtId="0" fontId="31" fillId="4" borderId="271" xfId="1" applyFont="1" applyFill="1" applyBorder="1" applyAlignment="1">
      <alignment horizontal="center" vertical="center"/>
    </xf>
    <xf numFmtId="181" fontId="31" fillId="4" borderId="269" xfId="1" applyNumberFormat="1" applyFont="1" applyFill="1" applyBorder="1" applyProtection="1">
      <alignment vertical="center"/>
      <protection locked="0"/>
    </xf>
    <xf numFmtId="0" fontId="31" fillId="4" borderId="269" xfId="1" applyFont="1" applyFill="1" applyBorder="1" applyProtection="1">
      <alignment vertical="center"/>
      <protection locked="0"/>
    </xf>
    <xf numFmtId="0" fontId="31" fillId="4" borderId="272" xfId="1" applyFont="1" applyFill="1" applyBorder="1" applyProtection="1">
      <alignment vertical="center"/>
      <protection locked="0"/>
    </xf>
    <xf numFmtId="0" fontId="31" fillId="0" borderId="269" xfId="1" applyFont="1" applyBorder="1" applyAlignment="1" applyProtection="1">
      <alignment vertical="center" shrinkToFit="1"/>
      <protection locked="0"/>
    </xf>
    <xf numFmtId="0" fontId="31" fillId="0" borderId="269" xfId="1" applyFont="1" applyBorder="1">
      <alignment vertical="center"/>
    </xf>
    <xf numFmtId="0" fontId="90" fillId="12" borderId="256" xfId="0" applyFont="1" applyFill="1" applyBorder="1" applyAlignment="1">
      <alignment vertical="top"/>
    </xf>
    <xf numFmtId="0" fontId="90" fillId="12" borderId="252" xfId="0" applyFont="1" applyFill="1" applyBorder="1" applyAlignment="1">
      <alignment vertical="top"/>
    </xf>
    <xf numFmtId="0" fontId="90" fillId="12" borderId="259" xfId="0" applyFont="1" applyFill="1" applyBorder="1" applyAlignment="1">
      <alignment vertical="top"/>
    </xf>
    <xf numFmtId="0" fontId="90" fillId="12" borderId="257" xfId="0" applyFont="1" applyFill="1" applyBorder="1" applyAlignment="1">
      <alignment vertical="top"/>
    </xf>
    <xf numFmtId="0" fontId="90" fillId="12" borderId="253" xfId="0" applyFont="1" applyFill="1" applyBorder="1" applyAlignment="1">
      <alignment vertical="top"/>
    </xf>
    <xf numFmtId="14" fontId="90" fillId="0" borderId="252" xfId="0" applyNumberFormat="1" applyFont="1" applyBorder="1" applyAlignment="1">
      <alignment vertical="top" shrinkToFit="1"/>
    </xf>
    <xf numFmtId="0" fontId="90" fillId="12" borderId="258" xfId="0" applyFont="1" applyFill="1" applyBorder="1" applyAlignment="1">
      <alignment vertical="top"/>
    </xf>
    <xf numFmtId="14" fontId="90" fillId="0" borderId="252" xfId="0" applyNumberFormat="1" applyFont="1" applyBorder="1" applyAlignment="1">
      <alignment vertical="top" wrapText="1"/>
    </xf>
    <xf numFmtId="49" fontId="90" fillId="0" borderId="252" xfId="0" applyNumberFormat="1" applyFont="1" applyBorder="1" applyAlignment="1">
      <alignment vertical="top" shrinkToFit="1"/>
    </xf>
    <xf numFmtId="49" fontId="90" fillId="0" borderId="252" xfId="10" applyNumberFormat="1" applyFont="1" applyBorder="1" applyAlignment="1">
      <alignment vertical="top" shrinkToFit="1"/>
    </xf>
    <xf numFmtId="0" fontId="6" fillId="0" borderId="0" xfId="13" applyFont="1">
      <alignment vertical="center"/>
    </xf>
    <xf numFmtId="0" fontId="6" fillId="0" borderId="298" xfId="13" applyFont="1" applyBorder="1">
      <alignment vertical="center"/>
    </xf>
    <xf numFmtId="0" fontId="6" fillId="0" borderId="204" xfId="13" applyFont="1" applyBorder="1">
      <alignment vertical="center"/>
    </xf>
    <xf numFmtId="0" fontId="6" fillId="0" borderId="286" xfId="13" applyFont="1" applyBorder="1">
      <alignment vertical="center"/>
    </xf>
    <xf numFmtId="0" fontId="6" fillId="0" borderId="222" xfId="13" applyFont="1" applyBorder="1">
      <alignment vertical="center"/>
    </xf>
    <xf numFmtId="0" fontId="6" fillId="0" borderId="203" xfId="13" applyFont="1" applyBorder="1">
      <alignment vertical="center"/>
    </xf>
    <xf numFmtId="0" fontId="6" fillId="0" borderId="207" xfId="13" applyFont="1" applyBorder="1">
      <alignment vertical="center"/>
    </xf>
    <xf numFmtId="0" fontId="6" fillId="0" borderId="206" xfId="13" applyFont="1" applyBorder="1">
      <alignment vertical="center"/>
    </xf>
    <xf numFmtId="0" fontId="141" fillId="0" borderId="0" xfId="13" applyFont="1">
      <alignment vertical="center"/>
    </xf>
    <xf numFmtId="0" fontId="6" fillId="0" borderId="236" xfId="13" applyFont="1" applyBorder="1">
      <alignment vertical="center"/>
    </xf>
    <xf numFmtId="0" fontId="6" fillId="0" borderId="297" xfId="13" applyFont="1" applyBorder="1">
      <alignment vertical="center"/>
    </xf>
    <xf numFmtId="0" fontId="8" fillId="0" borderId="0" xfId="14" applyFont="1">
      <alignment vertical="center"/>
    </xf>
    <xf numFmtId="0" fontId="142" fillId="0" borderId="0" xfId="15" applyFont="1" applyAlignment="1">
      <alignment horizontal="center" vertical="center"/>
    </xf>
    <xf numFmtId="0" fontId="62" fillId="0" borderId="0" xfId="15" applyFont="1">
      <alignment vertical="center"/>
    </xf>
    <xf numFmtId="0" fontId="1" fillId="0" borderId="0" xfId="15">
      <alignment vertical="center"/>
    </xf>
    <xf numFmtId="0" fontId="144" fillId="0" borderId="0" xfId="15" applyFont="1" applyAlignment="1">
      <alignment horizontal="center" vertical="center"/>
    </xf>
    <xf numFmtId="0" fontId="144" fillId="0" borderId="0" xfId="15" applyFont="1">
      <alignment vertical="center"/>
    </xf>
    <xf numFmtId="0" fontId="66" fillId="0" borderId="0" xfId="15" applyFont="1" applyAlignment="1">
      <alignment horizontal="left" vertical="center" indent="1"/>
    </xf>
    <xf numFmtId="0" fontId="65" fillId="0" borderId="0" xfId="15" applyFont="1">
      <alignment vertical="center"/>
    </xf>
    <xf numFmtId="0" fontId="66" fillId="0" borderId="0" xfId="15" applyFont="1">
      <alignment vertical="center"/>
    </xf>
    <xf numFmtId="0" fontId="145" fillId="0" borderId="0" xfId="15" applyFont="1">
      <alignment vertical="center"/>
    </xf>
    <xf numFmtId="0" fontId="66" fillId="0" borderId="0" xfId="15" applyFont="1" applyAlignment="1">
      <alignment vertical="center" wrapText="1"/>
    </xf>
    <xf numFmtId="0" fontId="66" fillId="0" borderId="0" xfId="15" applyFont="1" applyAlignment="1">
      <alignment horizontal="distributed" vertical="center" wrapText="1"/>
    </xf>
    <xf numFmtId="0" fontId="62" fillId="0" borderId="0" xfId="15" applyFont="1" applyAlignment="1" applyProtection="1">
      <alignment vertical="center" wrapText="1"/>
      <protection locked="0"/>
    </xf>
    <xf numFmtId="0" fontId="65" fillId="0" borderId="0" xfId="15" applyFont="1" applyAlignment="1" applyProtection="1">
      <alignment vertical="center" wrapText="1"/>
      <protection locked="0"/>
    </xf>
    <xf numFmtId="0" fontId="66" fillId="0" borderId="0" xfId="15" applyFont="1" applyProtection="1">
      <alignment vertical="center"/>
      <protection locked="0"/>
    </xf>
    <xf numFmtId="0" fontId="66" fillId="0" borderId="0" xfId="15" applyFont="1" applyAlignment="1">
      <alignment horizontal="right" vertical="center" wrapText="1"/>
    </xf>
    <xf numFmtId="0" fontId="65" fillId="0" borderId="0" xfId="15" applyFont="1" applyAlignment="1">
      <alignment vertical="center" wrapText="1"/>
    </xf>
    <xf numFmtId="0" fontId="66" fillId="0" borderId="0" xfId="15" applyFont="1" applyAlignment="1">
      <alignment horizontal="right" vertical="center"/>
    </xf>
    <xf numFmtId="0" fontId="62" fillId="0" borderId="0" xfId="15" applyFont="1" applyAlignment="1">
      <alignment horizontal="center" vertical="center"/>
    </xf>
    <xf numFmtId="0" fontId="147" fillId="0" borderId="0" xfId="15" applyFont="1" applyAlignment="1">
      <alignment horizontal="center" vertical="center"/>
    </xf>
    <xf numFmtId="0" fontId="147" fillId="0" borderId="0" xfId="15" applyFont="1">
      <alignment vertical="center"/>
    </xf>
    <xf numFmtId="0" fontId="66" fillId="0" borderId="0" xfId="15" applyFont="1" applyAlignment="1">
      <alignment horizontal="center" vertical="center"/>
    </xf>
    <xf numFmtId="0" fontId="148" fillId="0" borderId="0" xfId="15" applyFont="1" applyAlignment="1">
      <alignment horizontal="right" vertical="center"/>
    </xf>
    <xf numFmtId="0" fontId="66" fillId="0" borderId="0" xfId="15" applyFont="1" applyAlignment="1">
      <alignment horizontal="distributed" vertical="center"/>
    </xf>
    <xf numFmtId="0" fontId="62" fillId="0" borderId="0" xfId="15" applyFont="1" applyAlignment="1" applyProtection="1">
      <alignment horizontal="center" vertical="center"/>
      <protection locked="0"/>
    </xf>
    <xf numFmtId="0" fontId="65" fillId="0" borderId="0" xfId="15" applyFont="1" applyAlignment="1">
      <alignment horizontal="center" vertical="center"/>
    </xf>
    <xf numFmtId="0" fontId="66" fillId="0" borderId="203" xfId="15" applyFont="1" applyBorder="1">
      <alignment vertical="center"/>
    </xf>
    <xf numFmtId="0" fontId="65" fillId="0" borderId="203" xfId="15" applyFont="1" applyBorder="1" applyAlignment="1">
      <alignment horizontal="right"/>
    </xf>
    <xf numFmtId="0" fontId="62" fillId="0" borderId="0" xfId="15" applyFont="1" applyAlignment="1" applyProtection="1">
      <alignment horizontal="left" wrapText="1" indent="1"/>
      <protection locked="0"/>
    </xf>
    <xf numFmtId="0" fontId="62" fillId="0" borderId="0" xfId="15" applyFont="1" applyProtection="1">
      <alignment vertical="center"/>
      <protection locked="0"/>
    </xf>
    <xf numFmtId="0" fontId="62" fillId="0" borderId="0" xfId="15" applyFont="1" applyAlignment="1">
      <alignment horizontal="right"/>
    </xf>
    <xf numFmtId="0" fontId="24" fillId="0" borderId="0" xfId="13" applyFont="1">
      <alignment vertical="center"/>
    </xf>
    <xf numFmtId="0" fontId="24" fillId="0" borderId="249" xfId="13" applyFont="1" applyBorder="1">
      <alignment vertical="center"/>
    </xf>
    <xf numFmtId="0" fontId="24" fillId="0" borderId="298" xfId="13" applyFont="1" applyBorder="1">
      <alignment vertical="center"/>
    </xf>
    <xf numFmtId="0" fontId="24" fillId="0" borderId="204" xfId="13" applyFont="1" applyBorder="1">
      <alignment vertical="center"/>
    </xf>
    <xf numFmtId="0" fontId="24" fillId="0" borderId="239" xfId="13" applyFont="1" applyBorder="1" applyAlignment="1">
      <alignment horizontal="distributed" vertical="center"/>
    </xf>
    <xf numFmtId="0" fontId="24" fillId="0" borderId="286" xfId="13" applyFont="1" applyBorder="1">
      <alignment vertical="center"/>
    </xf>
    <xf numFmtId="0" fontId="24" fillId="0" borderId="300" xfId="13" applyFont="1" applyBorder="1" applyAlignment="1">
      <alignment horizontal="distributed" vertical="center"/>
    </xf>
    <xf numFmtId="0" fontId="24" fillId="0" borderId="225" xfId="13" applyFont="1" applyBorder="1">
      <alignment vertical="center"/>
    </xf>
    <xf numFmtId="0" fontId="24" fillId="0" borderId="222" xfId="13" applyFont="1" applyBorder="1">
      <alignment vertical="center"/>
    </xf>
    <xf numFmtId="0" fontId="24" fillId="0" borderId="223" xfId="13" applyFont="1" applyBorder="1">
      <alignment vertical="center"/>
    </xf>
    <xf numFmtId="0" fontId="24" fillId="0" borderId="222" xfId="13" applyFont="1" applyBorder="1" applyAlignment="1"/>
    <xf numFmtId="0" fontId="24" fillId="0" borderId="223" xfId="13" applyFont="1" applyBorder="1" applyAlignment="1"/>
    <xf numFmtId="0" fontId="24" fillId="0" borderId="203" xfId="13" applyFont="1" applyBorder="1">
      <alignment vertical="center"/>
    </xf>
    <xf numFmtId="0" fontId="24" fillId="0" borderId="207" xfId="13" applyFont="1" applyBorder="1">
      <alignment vertical="center"/>
    </xf>
    <xf numFmtId="0" fontId="24" fillId="0" borderId="206" xfId="13" applyFont="1" applyBorder="1">
      <alignment vertical="center"/>
    </xf>
    <xf numFmtId="0" fontId="34" fillId="0" borderId="0" xfId="14" applyFont="1">
      <alignment vertical="center"/>
    </xf>
    <xf numFmtId="0" fontId="31" fillId="0" borderId="0" xfId="14" applyFont="1">
      <alignment vertical="center"/>
    </xf>
    <xf numFmtId="0" fontId="34" fillId="0" borderId="222" xfId="14" applyFont="1" applyBorder="1">
      <alignment vertical="center"/>
    </xf>
    <xf numFmtId="0" fontId="34" fillId="0" borderId="223" xfId="14" applyFont="1" applyBorder="1">
      <alignment vertical="center"/>
    </xf>
    <xf numFmtId="0" fontId="34" fillId="0" borderId="297" xfId="14" applyFont="1" applyBorder="1">
      <alignment vertical="center"/>
    </xf>
    <xf numFmtId="0" fontId="34" fillId="0" borderId="298" xfId="14" applyFont="1" applyBorder="1">
      <alignment vertical="center"/>
    </xf>
    <xf numFmtId="0" fontId="34" fillId="0" borderId="203" xfId="14" applyFont="1" applyBorder="1" applyAlignment="1">
      <alignment horizontal="center" vertical="center"/>
    </xf>
    <xf numFmtId="0" fontId="34" fillId="0" borderId="203" xfId="14" applyFont="1" applyBorder="1">
      <alignment vertical="center"/>
    </xf>
    <xf numFmtId="0" fontId="34" fillId="0" borderId="207" xfId="14" applyFont="1" applyBorder="1">
      <alignment vertical="center"/>
    </xf>
    <xf numFmtId="0" fontId="34" fillId="0" borderId="301" xfId="14" applyFont="1" applyBorder="1">
      <alignment vertical="center"/>
    </xf>
    <xf numFmtId="0" fontId="34" fillId="0" borderId="302" xfId="14" applyFont="1" applyBorder="1">
      <alignment vertical="center"/>
    </xf>
    <xf numFmtId="0" fontId="34" fillId="0" borderId="303" xfId="14" applyFont="1" applyBorder="1">
      <alignment vertical="center"/>
    </xf>
    <xf numFmtId="0" fontId="34" fillId="0" borderId="304" xfId="14" applyFont="1" applyBorder="1">
      <alignment vertical="center"/>
    </xf>
    <xf numFmtId="0" fontId="34" fillId="0" borderId="305" xfId="14" applyFont="1" applyBorder="1">
      <alignment vertical="center"/>
    </xf>
    <xf numFmtId="0" fontId="34" fillId="0" borderId="305" xfId="14" applyFont="1" applyBorder="1" applyAlignment="1">
      <alignment vertical="center" shrinkToFit="1"/>
    </xf>
    <xf numFmtId="0" fontId="34" fillId="0" borderId="306" xfId="14" applyFont="1" applyBorder="1">
      <alignment vertical="center"/>
    </xf>
    <xf numFmtId="0" fontId="34" fillId="0" borderId="307" xfId="14" applyFont="1" applyBorder="1">
      <alignment vertical="center"/>
    </xf>
    <xf numFmtId="0" fontId="34" fillId="0" borderId="308" xfId="14" applyFont="1" applyBorder="1">
      <alignment vertical="center"/>
    </xf>
    <xf numFmtId="0" fontId="34" fillId="0" borderId="0" xfId="14" applyFont="1" applyAlignment="1">
      <alignment horizontal="right" vertical="center"/>
    </xf>
    <xf numFmtId="0" fontId="20" fillId="0" borderId="0" xfId="2" applyFont="1" applyProtection="1">
      <alignment vertical="center"/>
      <protection locked="0"/>
    </xf>
    <xf numFmtId="0" fontId="41" fillId="0" borderId="0" xfId="2" applyFont="1" applyProtection="1">
      <alignment vertical="center"/>
      <protection locked="0"/>
    </xf>
    <xf numFmtId="0" fontId="20" fillId="0" borderId="0" xfId="2" applyFont="1" applyAlignment="1" applyProtection="1">
      <alignment horizontal="left" vertical="center"/>
      <protection locked="0"/>
    </xf>
    <xf numFmtId="0" fontId="20" fillId="0" borderId="0" xfId="2" applyFont="1" applyAlignment="1" applyProtection="1">
      <alignment horizontal="center" vertical="center"/>
      <protection locked="0"/>
    </xf>
    <xf numFmtId="49" fontId="20" fillId="0" borderId="0" xfId="2" applyNumberFormat="1" applyFont="1" applyAlignment="1" applyProtection="1">
      <alignment vertical="top" wrapText="1"/>
      <protection locked="0"/>
    </xf>
    <xf numFmtId="0" fontId="20" fillId="0" borderId="0" xfId="2" applyFont="1" applyAlignment="1" applyProtection="1">
      <alignment vertical="top" wrapText="1"/>
      <protection locked="0"/>
    </xf>
    <xf numFmtId="0" fontId="41" fillId="0" borderId="0" xfId="2" applyFont="1" applyAlignment="1" applyProtection="1">
      <alignment vertical="top" wrapText="1"/>
      <protection locked="0"/>
    </xf>
    <xf numFmtId="0" fontId="41" fillId="0" borderId="0" xfId="2" applyFont="1" applyAlignment="1" applyProtection="1">
      <alignment vertical="center" shrinkToFit="1"/>
      <protection locked="0"/>
    </xf>
    <xf numFmtId="0" fontId="41" fillId="0" borderId="0" xfId="2" applyFont="1" applyAlignment="1" applyProtection="1">
      <alignment vertical="center" wrapText="1"/>
      <protection locked="0"/>
    </xf>
    <xf numFmtId="0" fontId="0" fillId="0" borderId="0" xfId="0" applyProtection="1">
      <alignment vertical="center"/>
      <protection locked="0"/>
    </xf>
    <xf numFmtId="0" fontId="10" fillId="0" borderId="0" xfId="2" applyProtection="1">
      <alignment vertical="center"/>
      <protection locked="0"/>
    </xf>
    <xf numFmtId="0" fontId="0" fillId="0" borderId="0" xfId="0" applyAlignment="1" applyProtection="1">
      <alignment horizontal="center" vertical="center"/>
      <protection locked="0"/>
    </xf>
    <xf numFmtId="0" fontId="90" fillId="4" borderId="0" xfId="0" applyFont="1" applyFill="1" applyAlignment="1">
      <alignment horizontal="left" vertical="center" wrapText="1"/>
    </xf>
    <xf numFmtId="0" fontId="90" fillId="4" borderId="0" xfId="0" applyFont="1" applyFill="1" applyAlignment="1">
      <alignment horizontal="left" vertical="center"/>
    </xf>
    <xf numFmtId="0" fontId="69" fillId="6" borderId="2" xfId="0" applyFont="1" applyFill="1" applyBorder="1" applyAlignment="1" applyProtection="1">
      <alignment horizontal="center" vertical="center" shrinkToFit="1"/>
      <protection locked="0"/>
    </xf>
    <xf numFmtId="49" fontId="69" fillId="0" borderId="2" xfId="0" applyNumberFormat="1" applyFont="1" applyBorder="1" applyAlignment="1" applyProtection="1">
      <alignment horizontal="center" vertical="center"/>
      <protection locked="0"/>
    </xf>
    <xf numFmtId="49" fontId="69" fillId="0" borderId="47" xfId="0" applyNumberFormat="1" applyFont="1" applyBorder="1" applyAlignment="1" applyProtection="1">
      <alignment horizontal="center" vertical="center"/>
      <protection locked="0"/>
    </xf>
    <xf numFmtId="0" fontId="62" fillId="0" borderId="48" xfId="0" applyFont="1" applyBorder="1" applyAlignment="1">
      <alignment horizontal="center" vertical="center" shrinkToFit="1"/>
    </xf>
    <xf numFmtId="0" fontId="62" fillId="0" borderId="2" xfId="0" applyFont="1" applyBorder="1" applyAlignment="1">
      <alignment horizontal="center" vertical="center" shrinkToFit="1"/>
    </xf>
    <xf numFmtId="0" fontId="62" fillId="0" borderId="49" xfId="0" applyFont="1" applyBorder="1" applyAlignment="1">
      <alignment horizontal="center" vertical="center" shrinkToFit="1"/>
    </xf>
    <xf numFmtId="0" fontId="62" fillId="0" borderId="9" xfId="0" applyFont="1" applyBorder="1" applyAlignment="1">
      <alignment horizontal="center" vertical="center" shrinkToFit="1"/>
    </xf>
    <xf numFmtId="0" fontId="62" fillId="0" borderId="0" xfId="0" applyFont="1" applyAlignment="1">
      <alignment horizontal="center" vertical="center" shrinkToFit="1"/>
    </xf>
    <xf numFmtId="0" fontId="62" fillId="0" borderId="35" xfId="0" applyFont="1" applyBorder="1" applyAlignment="1">
      <alignment horizontal="center" vertical="center" shrinkToFit="1"/>
    </xf>
    <xf numFmtId="0" fontId="62" fillId="0" borderId="50" xfId="0" applyFont="1" applyBorder="1" applyAlignment="1">
      <alignment horizontal="center" vertical="center" shrinkToFit="1"/>
    </xf>
    <xf numFmtId="0" fontId="62" fillId="0" borderId="4" xfId="0" applyFont="1" applyBorder="1" applyAlignment="1">
      <alignment horizontal="center" vertical="center" shrinkToFit="1"/>
    </xf>
    <xf numFmtId="0" fontId="62" fillId="0" borderId="41" xfId="0" applyFont="1" applyBorder="1" applyAlignment="1">
      <alignment horizontal="center" vertical="center" shrinkToFit="1"/>
    </xf>
    <xf numFmtId="0" fontId="62" fillId="0" borderId="72" xfId="0" applyFont="1" applyBorder="1" applyAlignment="1">
      <alignment horizontal="center" vertical="center" wrapText="1" shrinkToFit="1"/>
    </xf>
    <xf numFmtId="0" fontId="62" fillId="0" borderId="73" xfId="0" applyFont="1" applyBorder="1" applyAlignment="1">
      <alignment horizontal="center" vertical="center" shrinkToFit="1"/>
    </xf>
    <xf numFmtId="0" fontId="62" fillId="0" borderId="74" xfId="0" applyFont="1" applyBorder="1" applyAlignment="1">
      <alignment horizontal="center" vertical="center" shrinkToFit="1"/>
    </xf>
    <xf numFmtId="0" fontId="62" fillId="0" borderId="72" xfId="0" applyFont="1" applyBorder="1" applyAlignment="1">
      <alignment horizontal="center" vertical="center" shrinkToFit="1"/>
    </xf>
    <xf numFmtId="0" fontId="62" fillId="0" borderId="75" xfId="0" applyFont="1" applyBorder="1" applyAlignment="1">
      <alignment horizontal="center" vertical="center" shrinkToFit="1"/>
    </xf>
    <xf numFmtId="0" fontId="62" fillId="0" borderId="76" xfId="0" applyFont="1" applyBorder="1" applyAlignment="1">
      <alignment horizontal="center" vertical="center" shrinkToFit="1"/>
    </xf>
    <xf numFmtId="0" fontId="62" fillId="0" borderId="77" xfId="0" applyFont="1" applyBorder="1" applyAlignment="1">
      <alignment horizontal="center" vertical="center" shrinkToFit="1"/>
    </xf>
    <xf numFmtId="0" fontId="60" fillId="0" borderId="0" xfId="0" applyFont="1" applyAlignment="1">
      <alignment horizontal="center" vertical="center" shrinkToFit="1"/>
    </xf>
    <xf numFmtId="0" fontId="63" fillId="5" borderId="2" xfId="0" applyFont="1" applyFill="1" applyBorder="1" applyAlignment="1" applyProtection="1">
      <alignment horizontal="center" vertical="center" shrinkToFit="1"/>
      <protection locked="0"/>
    </xf>
    <xf numFmtId="0" fontId="63" fillId="5" borderId="4" xfId="0" applyFont="1" applyFill="1" applyBorder="1" applyAlignment="1" applyProtection="1">
      <alignment horizontal="center" vertical="center" shrinkToFit="1"/>
      <protection locked="0"/>
    </xf>
    <xf numFmtId="0" fontId="63" fillId="5" borderId="32" xfId="0" applyFont="1" applyFill="1" applyBorder="1" applyAlignment="1" applyProtection="1">
      <alignment horizontal="center" vertical="center" shrinkToFit="1"/>
      <protection locked="0"/>
    </xf>
    <xf numFmtId="0" fontId="63" fillId="5" borderId="0" xfId="0" applyFont="1" applyFill="1" applyAlignment="1" applyProtection="1">
      <alignment horizontal="center" vertical="center" shrinkToFit="1"/>
      <protection locked="0"/>
    </xf>
    <xf numFmtId="0" fontId="118" fillId="7" borderId="2" xfId="0" applyFont="1" applyFill="1" applyBorder="1" applyAlignment="1" applyProtection="1">
      <alignment horizontal="center" vertical="center" shrinkToFit="1"/>
      <protection locked="0"/>
    </xf>
    <xf numFmtId="0" fontId="118" fillId="7" borderId="4" xfId="0" applyFont="1" applyFill="1" applyBorder="1" applyAlignment="1" applyProtection="1">
      <alignment horizontal="center" vertical="center" shrinkToFit="1"/>
      <protection locked="0"/>
    </xf>
    <xf numFmtId="0" fontId="62" fillId="0" borderId="81" xfId="0" applyFont="1" applyBorder="1" applyAlignment="1">
      <alignment vertical="center" shrinkToFit="1"/>
    </xf>
    <xf numFmtId="0" fontId="62" fillId="0" borderId="62" xfId="0" applyFont="1" applyBorder="1" applyAlignment="1">
      <alignment vertical="center" shrinkToFit="1"/>
    </xf>
    <xf numFmtId="0" fontId="69" fillId="5" borderId="2" xfId="0" applyFont="1" applyFill="1" applyBorder="1" applyAlignment="1" applyProtection="1">
      <alignment horizontal="center" vertical="center" shrinkToFit="1"/>
      <protection locked="0"/>
    </xf>
    <xf numFmtId="0" fontId="61" fillId="0" borderId="43" xfId="0" applyFont="1" applyBorder="1" applyAlignment="1">
      <alignment horizontal="center" vertical="center" textRotation="255" shrinkToFit="1"/>
    </xf>
    <xf numFmtId="0" fontId="61" fillId="0" borderId="44" xfId="0" applyFont="1" applyBorder="1" applyAlignment="1">
      <alignment horizontal="center" vertical="center" textRotation="255" shrinkToFit="1"/>
    </xf>
    <xf numFmtId="0" fontId="61" fillId="0" borderId="55" xfId="0" applyFont="1" applyBorder="1" applyAlignment="1">
      <alignment horizontal="center" vertical="center" textRotation="255" shrinkToFit="1"/>
    </xf>
    <xf numFmtId="0" fontId="63" fillId="7" borderId="51" xfId="0" applyFont="1" applyFill="1" applyBorder="1" applyAlignment="1" applyProtection="1">
      <alignment horizontal="center" vertical="center" shrinkToFit="1"/>
      <protection locked="0"/>
    </xf>
    <xf numFmtId="0" fontId="63" fillId="7" borderId="32" xfId="0" applyFont="1" applyFill="1" applyBorder="1" applyAlignment="1" applyProtection="1">
      <alignment horizontal="center" vertical="center" shrinkToFit="1"/>
      <protection locked="0"/>
    </xf>
    <xf numFmtId="0" fontId="63" fillId="7" borderId="52" xfId="0" applyFont="1" applyFill="1" applyBorder="1" applyAlignment="1" applyProtection="1">
      <alignment horizontal="center" vertical="center" shrinkToFit="1"/>
      <protection locked="0"/>
    </xf>
    <xf numFmtId="0" fontId="63" fillId="7" borderId="9" xfId="0" applyFont="1" applyFill="1" applyBorder="1" applyAlignment="1" applyProtection="1">
      <alignment horizontal="center" vertical="center" shrinkToFit="1"/>
      <protection locked="0"/>
    </xf>
    <xf numFmtId="0" fontId="63" fillId="7" borderId="0" xfId="0" applyFont="1" applyFill="1" applyAlignment="1" applyProtection="1">
      <alignment horizontal="center" vertical="center" shrinkToFit="1"/>
      <protection locked="0"/>
    </xf>
    <xf numFmtId="0" fontId="63" fillId="7" borderId="53" xfId="0" applyFont="1" applyFill="1" applyBorder="1" applyAlignment="1" applyProtection="1">
      <alignment horizontal="center" vertical="center" shrinkToFit="1"/>
      <protection locked="0"/>
    </xf>
    <xf numFmtId="0" fontId="63" fillId="7" borderId="50" xfId="0" applyFont="1" applyFill="1" applyBorder="1" applyAlignment="1" applyProtection="1">
      <alignment horizontal="center" vertical="center" shrinkToFit="1"/>
      <protection locked="0"/>
    </xf>
    <xf numFmtId="0" fontId="63" fillId="7" borderId="4" xfId="0" applyFont="1" applyFill="1" applyBorder="1" applyAlignment="1" applyProtection="1">
      <alignment horizontal="center" vertical="center" shrinkToFit="1"/>
      <protection locked="0"/>
    </xf>
    <xf numFmtId="0" fontId="63" fillId="7" borderId="5" xfId="0" applyFont="1" applyFill="1" applyBorder="1" applyAlignment="1" applyProtection="1">
      <alignment horizontal="center" vertical="center" shrinkToFit="1"/>
      <protection locked="0"/>
    </xf>
    <xf numFmtId="0" fontId="13" fillId="5" borderId="0" xfId="0" applyFont="1" applyFill="1" applyAlignment="1" applyProtection="1">
      <alignment horizontal="left" vertical="center" shrinkToFit="1"/>
      <protection locked="0"/>
    </xf>
    <xf numFmtId="0" fontId="13" fillId="5" borderId="44" xfId="0" applyFont="1" applyFill="1" applyBorder="1" applyAlignment="1" applyProtection="1">
      <alignment horizontal="left" vertical="center" shrinkToFit="1"/>
      <protection locked="0"/>
    </xf>
    <xf numFmtId="0" fontId="13" fillId="5" borderId="4" xfId="0" applyFont="1" applyFill="1" applyBorder="1" applyAlignment="1" applyProtection="1">
      <alignment horizontal="left" vertical="center" shrinkToFit="1"/>
      <protection locked="0"/>
    </xf>
    <xf numFmtId="0" fontId="13" fillId="5" borderId="55" xfId="0" applyFont="1" applyFill="1" applyBorder="1" applyAlignment="1" applyProtection="1">
      <alignment horizontal="left" vertical="center" shrinkToFit="1"/>
      <protection locked="0"/>
    </xf>
    <xf numFmtId="0" fontId="62" fillId="0" borderId="54" xfId="0" applyFont="1" applyBorder="1" applyAlignment="1">
      <alignment horizontal="center" vertical="center" shrinkToFit="1"/>
    </xf>
    <xf numFmtId="0" fontId="62" fillId="0" borderId="55" xfId="0" applyFont="1" applyBorder="1" applyAlignment="1">
      <alignment horizontal="center" vertical="center" shrinkToFit="1"/>
    </xf>
    <xf numFmtId="0" fontId="63" fillId="5" borderId="54" xfId="0" applyFont="1" applyFill="1" applyBorder="1" applyAlignment="1" applyProtection="1">
      <alignment horizontal="center" vertical="center" shrinkToFit="1"/>
      <protection locked="0"/>
    </xf>
    <xf numFmtId="0" fontId="63" fillId="5" borderId="55" xfId="0" applyFont="1" applyFill="1" applyBorder="1" applyAlignment="1" applyProtection="1">
      <alignment horizontal="center" vertical="center" shrinkToFit="1"/>
      <protection locked="0"/>
    </xf>
    <xf numFmtId="0" fontId="61" fillId="0" borderId="0" xfId="0" applyFont="1" applyAlignment="1">
      <alignment horizontal="center" vertical="center" shrinkToFit="1"/>
    </xf>
    <xf numFmtId="0" fontId="61" fillId="0" borderId="4" xfId="0" applyFont="1" applyBorder="1" applyAlignment="1">
      <alignment horizontal="center" vertical="center" shrinkToFit="1"/>
    </xf>
    <xf numFmtId="0" fontId="0" fillId="0" borderId="2" xfId="0" applyBorder="1" applyAlignment="1">
      <alignment horizontal="center" vertical="center" shrinkToFit="1"/>
    </xf>
    <xf numFmtId="0" fontId="60" fillId="0" borderId="2" xfId="0" applyFont="1" applyBorder="1" applyAlignment="1">
      <alignment horizontal="left" vertical="center" shrinkToFit="1"/>
    </xf>
    <xf numFmtId="0" fontId="60" fillId="0" borderId="0" xfId="0" applyFont="1" applyAlignment="1">
      <alignment horizontal="left" vertical="center" shrinkToFit="1"/>
    </xf>
    <xf numFmtId="0" fontId="60" fillId="0" borderId="4" xfId="0" applyFont="1" applyBorder="1" applyAlignment="1">
      <alignment horizontal="left" vertical="center" shrinkToFit="1"/>
    </xf>
    <xf numFmtId="0" fontId="61" fillId="0" borderId="2" xfId="0" applyFont="1" applyBorder="1" applyAlignment="1">
      <alignment horizontal="center" vertical="center" shrinkToFit="1"/>
    </xf>
    <xf numFmtId="49" fontId="62" fillId="0" borderId="9" xfId="0" applyNumberFormat="1" applyFont="1" applyBorder="1" applyAlignment="1">
      <alignment horizontal="center" vertical="center" shrinkToFit="1"/>
    </xf>
    <xf numFmtId="49" fontId="62" fillId="0" borderId="0" xfId="0" applyNumberFormat="1" applyFont="1" applyAlignment="1">
      <alignment horizontal="center" vertical="center" shrinkToFit="1"/>
    </xf>
    <xf numFmtId="49" fontId="62" fillId="0" borderId="44" xfId="0" applyNumberFormat="1" applyFont="1" applyBorder="1" applyAlignment="1">
      <alignment horizontal="center" vertical="center" shrinkToFit="1"/>
    </xf>
    <xf numFmtId="49" fontId="62" fillId="0" borderId="50" xfId="0" applyNumberFormat="1" applyFont="1" applyBorder="1" applyAlignment="1">
      <alignment horizontal="center" vertical="center" shrinkToFit="1"/>
    </xf>
    <xf numFmtId="49" fontId="62" fillId="0" borderId="4" xfId="0" applyNumberFormat="1" applyFont="1" applyBorder="1" applyAlignment="1">
      <alignment horizontal="center" vertical="center" shrinkToFit="1"/>
    </xf>
    <xf numFmtId="49" fontId="62" fillId="0" borderId="55" xfId="0" applyNumberFormat="1" applyFont="1" applyBorder="1" applyAlignment="1">
      <alignment horizontal="center" vertical="center" shrinkToFit="1"/>
    </xf>
    <xf numFmtId="0" fontId="60" fillId="0" borderId="54" xfId="0" applyFont="1" applyBorder="1" applyAlignment="1">
      <alignment horizontal="left" vertical="center" shrinkToFit="1"/>
    </xf>
    <xf numFmtId="0" fontId="60" fillId="0" borderId="44" xfId="0" applyFont="1" applyBorder="1" applyAlignment="1">
      <alignment horizontal="left" vertical="center" shrinkToFit="1"/>
    </xf>
    <xf numFmtId="0" fontId="60" fillId="0" borderId="55" xfId="0" applyFont="1" applyBorder="1" applyAlignment="1">
      <alignment horizontal="left" vertical="center" shrinkToFit="1"/>
    </xf>
    <xf numFmtId="49" fontId="62" fillId="0" borderId="48" xfId="0" applyNumberFormat="1" applyFont="1" applyBorder="1" applyAlignment="1">
      <alignment horizontal="center" vertical="center" shrinkToFit="1"/>
    </xf>
    <xf numFmtId="49" fontId="62" fillId="0" borderId="2" xfId="0" applyNumberFormat="1" applyFont="1" applyBorder="1" applyAlignment="1">
      <alignment horizontal="center" vertical="center" shrinkToFit="1"/>
    </xf>
    <xf numFmtId="49" fontId="62" fillId="0" borderId="54" xfId="0" applyNumberFormat="1" applyFont="1" applyBorder="1" applyAlignment="1">
      <alignment horizontal="center" vertical="center" shrinkToFit="1"/>
    </xf>
    <xf numFmtId="0" fontId="62" fillId="0" borderId="48" xfId="0" applyFont="1" applyBorder="1" applyAlignment="1">
      <alignment horizontal="center" vertical="center" textRotation="255" shrinkToFit="1"/>
    </xf>
    <xf numFmtId="0" fontId="62" fillId="0" borderId="2" xfId="0" applyFont="1" applyBorder="1" applyAlignment="1">
      <alignment horizontal="center" vertical="center" textRotation="255" shrinkToFit="1"/>
    </xf>
    <xf numFmtId="0" fontId="62" fillId="0" borderId="9" xfId="0" applyFont="1" applyBorder="1" applyAlignment="1">
      <alignment horizontal="center" vertical="center" textRotation="255" shrinkToFit="1"/>
    </xf>
    <xf numFmtId="0" fontId="62" fillId="0" borderId="0" xfId="0" applyFont="1" applyAlignment="1">
      <alignment horizontal="center" vertical="center" textRotation="255" shrinkToFit="1"/>
    </xf>
    <xf numFmtId="0" fontId="62" fillId="0" borderId="50" xfId="0" applyFont="1" applyBorder="1" applyAlignment="1">
      <alignment horizontal="center" vertical="center" textRotation="255" shrinkToFit="1"/>
    </xf>
    <xf numFmtId="0" fontId="62" fillId="0" borderId="4" xfId="0" applyFont="1" applyBorder="1" applyAlignment="1">
      <alignment horizontal="center" vertical="center" textRotation="255" shrinkToFit="1"/>
    </xf>
    <xf numFmtId="0" fontId="61" fillId="0" borderId="48" xfId="0" applyFont="1" applyBorder="1" applyAlignment="1">
      <alignment horizontal="center" vertical="center" shrinkToFit="1"/>
    </xf>
    <xf numFmtId="0" fontId="61" fillId="0" borderId="9" xfId="0" applyFont="1" applyBorder="1" applyAlignment="1">
      <alignment horizontal="center" vertical="center" shrinkToFit="1"/>
    </xf>
    <xf numFmtId="0" fontId="61" fillId="0" borderId="50" xfId="0" applyFont="1" applyBorder="1" applyAlignment="1">
      <alignment horizontal="center" vertical="center" shrinkToFit="1"/>
    </xf>
    <xf numFmtId="0" fontId="61" fillId="0" borderId="55" xfId="0" applyFont="1" applyBorder="1" applyAlignment="1">
      <alignment horizontal="center" vertical="center" shrinkToFit="1"/>
    </xf>
    <xf numFmtId="0" fontId="62" fillId="0" borderId="0" xfId="0" applyFont="1" applyAlignment="1">
      <alignment horizontal="center" vertical="top" shrinkToFit="1"/>
    </xf>
    <xf numFmtId="0" fontId="62" fillId="0" borderId="0" xfId="0" applyFont="1" applyAlignment="1">
      <alignment horizontal="center" shrinkToFit="1"/>
    </xf>
    <xf numFmtId="0" fontId="62" fillId="0" borderId="0" xfId="0" applyFont="1" applyAlignment="1">
      <alignment horizontal="distributed" shrinkToFit="1"/>
    </xf>
    <xf numFmtId="0" fontId="62" fillId="0" borderId="0" xfId="0" applyFont="1" applyAlignment="1">
      <alignment horizontal="distributed" vertical="top" shrinkToFit="1"/>
    </xf>
    <xf numFmtId="0" fontId="6" fillId="0" borderId="0" xfId="0" applyFont="1" applyAlignment="1">
      <alignment horizontal="center" vertical="center" shrinkToFit="1"/>
    </xf>
    <xf numFmtId="0" fontId="60" fillId="0" borderId="2" xfId="0" applyFont="1" applyBorder="1" applyAlignment="1">
      <alignment horizontal="center" vertical="center" shrinkToFit="1"/>
    </xf>
    <xf numFmtId="0" fontId="60" fillId="0" borderId="4" xfId="0" applyFont="1" applyBorder="1" applyAlignment="1">
      <alignment horizontal="center" vertical="center" shrinkToFit="1"/>
    </xf>
    <xf numFmtId="0" fontId="61" fillId="0" borderId="4" xfId="0" applyFont="1" applyBorder="1" applyAlignment="1">
      <alignment vertical="center" shrinkToFit="1"/>
    </xf>
    <xf numFmtId="0" fontId="61" fillId="0" borderId="55" xfId="0" applyFont="1" applyBorder="1" applyAlignment="1">
      <alignment vertical="center" shrinkToFit="1"/>
    </xf>
    <xf numFmtId="0" fontId="66" fillId="0" borderId="0" xfId="0" applyFont="1" applyAlignment="1">
      <alignment horizontal="center" vertical="center" shrinkToFit="1"/>
    </xf>
    <xf numFmtId="0" fontId="24" fillId="0" borderId="48" xfId="0" applyFont="1" applyBorder="1" applyAlignment="1" applyProtection="1">
      <alignment horizontal="center" vertical="center" shrinkToFit="1"/>
      <protection locked="0"/>
    </xf>
    <xf numFmtId="0" fontId="24" fillId="0" borderId="2" xfId="0" applyFont="1" applyBorder="1" applyAlignment="1" applyProtection="1">
      <alignment vertical="center" shrinkToFit="1"/>
      <protection locked="0"/>
    </xf>
    <xf numFmtId="0" fontId="24" fillId="0" borderId="54" xfId="0" applyFont="1" applyBorder="1" applyAlignment="1" applyProtection="1">
      <alignment vertical="center" shrinkToFit="1"/>
      <protection locked="0"/>
    </xf>
    <xf numFmtId="0" fontId="24" fillId="0" borderId="9" xfId="0" applyFont="1" applyBorder="1" applyAlignment="1" applyProtection="1">
      <alignment vertical="center" shrinkToFit="1"/>
      <protection locked="0"/>
    </xf>
    <xf numFmtId="0" fontId="24" fillId="0" borderId="0" xfId="0" applyFont="1" applyAlignment="1" applyProtection="1">
      <alignment vertical="center" shrinkToFit="1"/>
      <protection locked="0"/>
    </xf>
    <xf numFmtId="0" fontId="24" fillId="0" borderId="44" xfId="0" applyFont="1" applyBorder="1" applyAlignment="1" applyProtection="1">
      <alignment vertical="center" shrinkToFit="1"/>
      <protection locked="0"/>
    </xf>
    <xf numFmtId="0" fontId="24" fillId="0" borderId="50" xfId="0" applyFont="1" applyBorder="1" applyAlignment="1" applyProtection="1">
      <alignment vertical="center" shrinkToFit="1"/>
      <protection locked="0"/>
    </xf>
    <xf numFmtId="0" fontId="24" fillId="0" borderId="4" xfId="0" applyFont="1" applyBorder="1" applyAlignment="1" applyProtection="1">
      <alignment vertical="center" shrinkToFit="1"/>
      <protection locked="0"/>
    </xf>
    <xf numFmtId="0" fontId="24" fillId="0" borderId="55" xfId="0" applyFont="1" applyBorder="1" applyAlignment="1" applyProtection="1">
      <alignment vertical="center" shrinkToFit="1"/>
      <protection locked="0"/>
    </xf>
    <xf numFmtId="0" fontId="62" fillId="0" borderId="42" xfId="0" applyFont="1" applyBorder="1" applyAlignment="1">
      <alignment horizontal="center" vertical="center" shrinkToFit="1"/>
    </xf>
    <xf numFmtId="0" fontId="62" fillId="0" borderId="32" xfId="0" applyFont="1" applyBorder="1" applyAlignment="1">
      <alignment horizontal="center" vertical="center" shrinkToFit="1"/>
    </xf>
    <xf numFmtId="0" fontId="62" fillId="0" borderId="33" xfId="0" applyFont="1" applyBorder="1" applyAlignment="1">
      <alignment horizontal="center" vertical="center" shrinkToFit="1"/>
    </xf>
    <xf numFmtId="0" fontId="62" fillId="0" borderId="63" xfId="0" applyFont="1" applyBorder="1" applyAlignment="1">
      <alignment horizontal="center" vertical="center" shrinkToFit="1"/>
    </xf>
    <xf numFmtId="0" fontId="62" fillId="0" borderId="64" xfId="0" applyFont="1" applyBorder="1" applyAlignment="1">
      <alignment horizontal="center" vertical="center" shrinkToFit="1"/>
    </xf>
    <xf numFmtId="0" fontId="62" fillId="0" borderId="65" xfId="0" applyFont="1" applyBorder="1" applyAlignment="1">
      <alignment horizontal="center" vertical="center" shrinkToFit="1"/>
    </xf>
    <xf numFmtId="0" fontId="63" fillId="5" borderId="31" xfId="0" applyFont="1" applyFill="1" applyBorder="1" applyAlignment="1" applyProtection="1">
      <alignment horizontal="right" vertical="center" shrinkToFit="1"/>
      <protection locked="0"/>
    </xf>
    <xf numFmtId="0" fontId="63" fillId="5" borderId="32" xfId="0" applyFont="1" applyFill="1" applyBorder="1" applyAlignment="1" applyProtection="1">
      <alignment horizontal="right" vertical="center" shrinkToFit="1"/>
      <protection locked="0"/>
    </xf>
    <xf numFmtId="0" fontId="63" fillId="5" borderId="66" xfId="0" applyFont="1" applyFill="1" applyBorder="1" applyAlignment="1" applyProtection="1">
      <alignment horizontal="right" vertical="center" shrinkToFit="1"/>
      <protection locked="0"/>
    </xf>
    <xf numFmtId="0" fontId="63" fillId="5" borderId="64" xfId="0" applyFont="1" applyFill="1" applyBorder="1" applyAlignment="1" applyProtection="1">
      <alignment horizontal="right" vertical="center" shrinkToFit="1"/>
      <protection locked="0"/>
    </xf>
    <xf numFmtId="0" fontId="62" fillId="0" borderId="32" xfId="0" applyFont="1" applyBorder="1" applyAlignment="1">
      <alignment horizontal="left" vertical="center" shrinkToFit="1"/>
    </xf>
    <xf numFmtId="0" fontId="62" fillId="0" borderId="52" xfId="0" applyFont="1" applyBorder="1" applyAlignment="1">
      <alignment horizontal="left" vertical="center" shrinkToFit="1"/>
    </xf>
    <xf numFmtId="0" fontId="62" fillId="0" borderId="64" xfId="0" applyFont="1" applyBorder="1" applyAlignment="1">
      <alignment horizontal="left" vertical="center" shrinkToFit="1"/>
    </xf>
    <xf numFmtId="0" fontId="62" fillId="0" borderId="67" xfId="0" applyFont="1" applyBorder="1" applyAlignment="1">
      <alignment horizontal="left" vertical="center" shrinkToFit="1"/>
    </xf>
    <xf numFmtId="0" fontId="62" fillId="0" borderId="10" xfId="0" applyFont="1" applyBorder="1" applyAlignment="1">
      <alignment horizontal="center" vertical="center"/>
    </xf>
    <xf numFmtId="0" fontId="62" fillId="0" borderId="0" xfId="0" applyFont="1" applyAlignment="1">
      <alignment horizontal="center" vertical="center"/>
    </xf>
    <xf numFmtId="0" fontId="62" fillId="0" borderId="44" xfId="0" applyFont="1" applyBorder="1" applyAlignment="1">
      <alignment horizontal="center" vertical="center" shrinkToFit="1"/>
    </xf>
    <xf numFmtId="0" fontId="62" fillId="0" borderId="53" xfId="0" applyFont="1" applyBorder="1" applyAlignment="1">
      <alignment horizontal="center" vertical="center" shrinkToFit="1"/>
    </xf>
    <xf numFmtId="0" fontId="62" fillId="0" borderId="5" xfId="0" applyFont="1" applyBorder="1" applyAlignment="1">
      <alignment horizontal="center" vertical="center" shrinkToFit="1"/>
    </xf>
    <xf numFmtId="0" fontId="62" fillId="0" borderId="69" xfId="0" applyFont="1" applyBorder="1" applyAlignment="1">
      <alignment horizontal="center" vertical="center" shrinkToFit="1"/>
    </xf>
    <xf numFmtId="0" fontId="62" fillId="0" borderId="70" xfId="0" applyFont="1" applyBorder="1" applyAlignment="1">
      <alignment horizontal="center" vertical="center" shrinkToFit="1"/>
    </xf>
    <xf numFmtId="0" fontId="63" fillId="7" borderId="71" xfId="0" applyFont="1" applyFill="1" applyBorder="1" applyAlignment="1" applyProtection="1">
      <alignment horizontal="center" vertical="center" shrinkToFit="1"/>
      <protection locked="0"/>
    </xf>
    <xf numFmtId="0" fontId="63" fillId="7" borderId="64" xfId="0" applyFont="1" applyFill="1" applyBorder="1" applyAlignment="1" applyProtection="1">
      <alignment horizontal="center" vertical="center" shrinkToFit="1"/>
      <protection locked="0"/>
    </xf>
    <xf numFmtId="0" fontId="63" fillId="5" borderId="64" xfId="0" applyFont="1" applyFill="1" applyBorder="1" applyAlignment="1" applyProtection="1">
      <alignment horizontal="center" vertical="center" shrinkToFit="1"/>
      <protection locked="0"/>
    </xf>
    <xf numFmtId="0" fontId="62" fillId="0" borderId="42"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6" xfId="0" applyFont="1" applyBorder="1" applyAlignment="1">
      <alignment horizontal="center" vertical="center" wrapText="1"/>
    </xf>
    <xf numFmtId="0" fontId="62" fillId="0" borderId="0" xfId="0" applyFont="1" applyAlignment="1">
      <alignment horizontal="center" vertical="center" wrapText="1"/>
    </xf>
    <xf numFmtId="0" fontId="62" fillId="0" borderId="44" xfId="0" applyFont="1" applyBorder="1" applyAlignment="1">
      <alignment horizontal="center" vertical="center" wrapText="1"/>
    </xf>
    <xf numFmtId="0" fontId="62" fillId="0" borderId="45"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46" xfId="0" applyFont="1" applyBorder="1" applyAlignment="1">
      <alignment horizontal="center" vertical="center" wrapText="1"/>
    </xf>
    <xf numFmtId="0" fontId="61" fillId="0" borderId="51" xfId="0" applyFont="1" applyBorder="1" applyAlignment="1">
      <alignment horizontal="center" vertical="center" shrinkToFit="1"/>
    </xf>
    <xf numFmtId="0" fontId="61" fillId="0" borderId="32" xfId="0" applyFont="1" applyBorder="1" applyAlignment="1">
      <alignment horizontal="center" vertical="center" shrinkToFit="1"/>
    </xf>
    <xf numFmtId="0" fontId="61" fillId="0" borderId="33" xfId="0" applyFont="1" applyBorder="1" applyAlignment="1">
      <alignment horizontal="center" vertical="center" shrinkToFit="1"/>
    </xf>
    <xf numFmtId="0" fontId="67" fillId="5" borderId="31" xfId="0" applyFont="1" applyFill="1" applyBorder="1" applyAlignment="1" applyProtection="1">
      <alignment horizontal="left" vertical="center" shrinkToFit="1"/>
      <protection locked="0"/>
    </xf>
    <xf numFmtId="0" fontId="67" fillId="5" borderId="32" xfId="0" applyFont="1" applyFill="1" applyBorder="1" applyAlignment="1" applyProtection="1">
      <alignment horizontal="left" vertical="center" shrinkToFit="1"/>
      <protection locked="0"/>
    </xf>
    <xf numFmtId="0" fontId="67" fillId="5" borderId="43" xfId="0" applyFont="1" applyFill="1" applyBorder="1" applyAlignment="1" applyProtection="1">
      <alignment horizontal="left" vertical="center" shrinkToFit="1"/>
      <protection locked="0"/>
    </xf>
    <xf numFmtId="0" fontId="67" fillId="5" borderId="56" xfId="0" applyFont="1" applyFill="1" applyBorder="1" applyAlignment="1" applyProtection="1">
      <alignment horizontal="left" vertical="center" shrinkToFit="1"/>
      <protection locked="0"/>
    </xf>
    <xf numFmtId="0" fontId="67" fillId="5" borderId="4" xfId="0" applyFont="1" applyFill="1" applyBorder="1" applyAlignment="1" applyProtection="1">
      <alignment horizontal="left" vertical="center" shrinkToFit="1"/>
      <protection locked="0"/>
    </xf>
    <xf numFmtId="0" fontId="67" fillId="5" borderId="55" xfId="0" applyFont="1" applyFill="1" applyBorder="1" applyAlignment="1" applyProtection="1">
      <alignment horizontal="left" vertical="center" shrinkToFit="1"/>
      <protection locked="0"/>
    </xf>
    <xf numFmtId="0" fontId="62" fillId="0" borderId="51" xfId="0" applyFont="1" applyBorder="1" applyAlignment="1">
      <alignment horizontal="center" vertical="center" textRotation="255" shrinkToFit="1"/>
    </xf>
    <xf numFmtId="0" fontId="62" fillId="0" borderId="43" xfId="0" applyFont="1" applyBorder="1" applyAlignment="1">
      <alignment horizontal="center" vertical="center" textRotation="255" shrinkToFit="1"/>
    </xf>
    <xf numFmtId="0" fontId="62" fillId="0" borderId="44" xfId="0" applyFont="1" applyBorder="1" applyAlignment="1">
      <alignment horizontal="center" vertical="center" textRotation="255" shrinkToFit="1"/>
    </xf>
    <xf numFmtId="0" fontId="62" fillId="0" borderId="55" xfId="0" applyFont="1" applyBorder="1" applyAlignment="1">
      <alignment horizontal="center" vertical="center" textRotation="255" shrinkToFit="1"/>
    </xf>
    <xf numFmtId="0" fontId="60" fillId="0" borderId="8" xfId="0" applyFont="1" applyBorder="1" applyAlignment="1">
      <alignment horizontal="center" vertical="center" shrinkToFit="1"/>
    </xf>
    <xf numFmtId="0" fontId="62" fillId="0" borderId="62" xfId="0" applyFont="1" applyBorder="1" applyAlignment="1">
      <alignment horizontal="center" vertical="center" shrinkToFit="1"/>
    </xf>
    <xf numFmtId="0" fontId="62" fillId="0" borderId="48" xfId="0" applyFont="1" applyBorder="1" applyAlignment="1">
      <alignment vertical="center" shrinkToFit="1"/>
    </xf>
    <xf numFmtId="0" fontId="62" fillId="0" borderId="2" xfId="0" applyFont="1" applyBorder="1" applyAlignment="1">
      <alignment vertical="center" shrinkToFit="1"/>
    </xf>
    <xf numFmtId="0" fontId="62" fillId="0" borderId="54" xfId="0" applyFont="1" applyBorder="1" applyAlignment="1">
      <alignment vertical="center" shrinkToFit="1"/>
    </xf>
    <xf numFmtId="0" fontId="62" fillId="0" borderId="9" xfId="0" applyFont="1" applyBorder="1" applyAlignment="1">
      <alignment vertical="center" shrinkToFit="1"/>
    </xf>
    <xf numFmtId="0" fontId="62" fillId="0" borderId="0" xfId="0" applyFont="1" applyAlignment="1">
      <alignment vertical="center" shrinkToFit="1"/>
    </xf>
    <xf numFmtId="0" fontId="62" fillId="0" borderId="44" xfId="0" applyFont="1" applyBorder="1" applyAlignment="1">
      <alignment vertical="center" shrinkToFit="1"/>
    </xf>
    <xf numFmtId="0" fontId="62" fillId="0" borderId="50" xfId="0" applyFont="1" applyBorder="1" applyAlignment="1">
      <alignment vertical="center" shrinkToFit="1"/>
    </xf>
    <xf numFmtId="0" fontId="62" fillId="0" borderId="4" xfId="0" applyFont="1" applyBorder="1" applyAlignment="1">
      <alignment vertical="center" shrinkToFit="1"/>
    </xf>
    <xf numFmtId="0" fontId="62" fillId="0" borderId="55" xfId="0" applyFont="1" applyBorder="1" applyAlignment="1">
      <alignment vertical="center" shrinkToFit="1"/>
    </xf>
    <xf numFmtId="0" fontId="61" fillId="0" borderId="62" xfId="0" applyFont="1" applyBorder="1" applyAlignment="1">
      <alignment horizontal="distributed" vertical="center" shrinkToFit="1"/>
    </xf>
    <xf numFmtId="0" fontId="62" fillId="0" borderId="54" xfId="0" applyFont="1" applyBorder="1" applyAlignment="1">
      <alignment horizontal="center" vertical="center"/>
    </xf>
    <xf numFmtId="0" fontId="62" fillId="0" borderId="50" xfId="0" applyFont="1" applyBorder="1" applyAlignment="1">
      <alignment horizontal="center" vertical="center"/>
    </xf>
    <xf numFmtId="0" fontId="62" fillId="0" borderId="55" xfId="0" applyFont="1" applyBorder="1" applyAlignment="1">
      <alignment horizontal="center" vertical="center"/>
    </xf>
    <xf numFmtId="0" fontId="22" fillId="0" borderId="0" xfId="0" applyFont="1" applyAlignment="1">
      <alignment horizontal="left" vertical="center" wrapText="1"/>
    </xf>
    <xf numFmtId="0" fontId="62" fillId="0" borderId="43" xfId="0" applyFont="1" applyBorder="1" applyAlignment="1">
      <alignment horizontal="center" vertical="center" shrinkToFit="1"/>
    </xf>
    <xf numFmtId="0" fontId="13" fillId="6" borderId="34" xfId="0" applyFont="1" applyFill="1" applyBorder="1" applyAlignment="1" applyProtection="1">
      <alignment horizontal="left" vertical="center" shrinkToFit="1"/>
      <protection locked="0"/>
    </xf>
    <xf numFmtId="0" fontId="13" fillId="6" borderId="0" xfId="0" applyFont="1" applyFill="1" applyAlignment="1" applyProtection="1">
      <alignment horizontal="left" vertical="center" shrinkToFit="1"/>
      <protection locked="0"/>
    </xf>
    <xf numFmtId="0" fontId="13" fillId="6" borderId="53" xfId="0" applyFont="1" applyFill="1" applyBorder="1" applyAlignment="1" applyProtection="1">
      <alignment horizontal="left" vertical="center" shrinkToFit="1"/>
      <protection locked="0"/>
    </xf>
    <xf numFmtId="0" fontId="13" fillId="6" borderId="56" xfId="0" applyFont="1" applyFill="1" applyBorder="1" applyAlignment="1" applyProtection="1">
      <alignment horizontal="left" vertical="center" shrinkToFit="1"/>
      <protection locked="0"/>
    </xf>
    <xf numFmtId="0" fontId="13" fillId="6" borderId="4" xfId="0" applyFont="1" applyFill="1" applyBorder="1" applyAlignment="1" applyProtection="1">
      <alignment horizontal="left" vertical="center" shrinkToFit="1"/>
      <protection locked="0"/>
    </xf>
    <xf numFmtId="0" fontId="13" fillId="6" borderId="5" xfId="0" applyFont="1" applyFill="1" applyBorder="1" applyAlignment="1" applyProtection="1">
      <alignment horizontal="left" vertical="center" shrinkToFit="1"/>
      <protection locked="0"/>
    </xf>
    <xf numFmtId="0" fontId="62" fillId="0" borderId="52" xfId="0" applyFont="1" applyBorder="1" applyAlignment="1">
      <alignment horizontal="center" vertical="center" shrinkToFit="1"/>
    </xf>
    <xf numFmtId="0" fontId="62" fillId="0" borderId="38" xfId="0" applyFont="1" applyBorder="1" applyAlignment="1">
      <alignment vertical="center" shrinkToFit="1"/>
    </xf>
    <xf numFmtId="0" fontId="62" fillId="0" borderId="38" xfId="0" applyFont="1" applyBorder="1" applyAlignment="1">
      <alignment horizontal="center" vertical="center" shrinkToFit="1"/>
    </xf>
    <xf numFmtId="0" fontId="63" fillId="5" borderId="2" xfId="0" applyFont="1" applyFill="1" applyBorder="1" applyAlignment="1" applyProtection="1">
      <alignment horizontal="right" vertical="center" shrinkToFit="1"/>
      <protection locked="0"/>
    </xf>
    <xf numFmtId="0" fontId="63" fillId="5" borderId="38" xfId="0" applyFont="1" applyFill="1" applyBorder="1" applyAlignment="1" applyProtection="1">
      <alignment horizontal="right" vertical="center" shrinkToFit="1"/>
      <protection locked="0"/>
    </xf>
    <xf numFmtId="0" fontId="62" fillId="0" borderId="53" xfId="0" applyFont="1" applyBorder="1" applyAlignment="1">
      <alignment vertical="center" shrinkToFit="1"/>
    </xf>
    <xf numFmtId="0" fontId="62" fillId="0" borderId="57" xfId="0" applyFont="1" applyBorder="1" applyAlignment="1">
      <alignment vertical="center" shrinkToFit="1"/>
    </xf>
    <xf numFmtId="0" fontId="62" fillId="0" borderId="47" xfId="0" applyFont="1" applyBorder="1" applyAlignment="1">
      <alignment horizontal="center" vertical="center" shrinkToFit="1"/>
    </xf>
    <xf numFmtId="0" fontId="63" fillId="5" borderId="208" xfId="0" applyFont="1" applyFill="1" applyBorder="1" applyAlignment="1" applyProtection="1">
      <alignment horizontal="center" vertical="center" shrinkToFit="1"/>
      <protection locked="0"/>
    </xf>
    <xf numFmtId="0" fontId="61" fillId="0" borderId="139" xfId="0" applyFont="1" applyBorder="1" applyAlignment="1">
      <alignment horizontal="center" vertical="center" textRotation="255" shrinkToFit="1"/>
    </xf>
    <xf numFmtId="0" fontId="61" fillId="0" borderId="69" xfId="0" applyFont="1" applyBorder="1" applyAlignment="1">
      <alignment horizontal="center" vertical="center" textRotation="255" shrinkToFit="1"/>
    </xf>
    <xf numFmtId="0" fontId="61" fillId="0" borderId="70" xfId="0" applyFont="1" applyBorder="1" applyAlignment="1">
      <alignment horizontal="center" vertical="center" textRotation="255" shrinkToFit="1"/>
    </xf>
    <xf numFmtId="0" fontId="62" fillId="0" borderId="6" xfId="0" applyFont="1" applyBorder="1" applyAlignment="1">
      <alignment horizontal="center" vertical="center" shrinkToFit="1"/>
    </xf>
    <xf numFmtId="0" fontId="62" fillId="0" borderId="45" xfId="0" applyFont="1" applyBorder="1" applyAlignment="1">
      <alignment horizontal="center" vertical="center" shrinkToFit="1"/>
    </xf>
    <xf numFmtId="0" fontId="62" fillId="0" borderId="78" xfId="0" applyFont="1" applyBorder="1" applyAlignment="1">
      <alignment horizontal="center" vertical="center" shrinkToFit="1"/>
    </xf>
    <xf numFmtId="0" fontId="62" fillId="0" borderId="37" xfId="0" applyFont="1" applyBorder="1" applyAlignment="1">
      <alignment horizontal="center" vertical="center" shrinkToFit="1"/>
    </xf>
    <xf numFmtId="0" fontId="63" fillId="5" borderId="8" xfId="0" applyFont="1" applyFill="1" applyBorder="1" applyAlignment="1" applyProtection="1">
      <alignment horizontal="right" vertical="center" shrinkToFit="1"/>
      <protection locked="0"/>
    </xf>
    <xf numFmtId="0" fontId="63" fillId="5" borderId="36" xfId="0" applyFont="1" applyFill="1" applyBorder="1" applyAlignment="1" applyProtection="1">
      <alignment horizontal="right" vertical="center" shrinkToFit="1"/>
      <protection locked="0"/>
    </xf>
    <xf numFmtId="3" fontId="62" fillId="0" borderId="2" xfId="0" applyNumberFormat="1" applyFont="1" applyBorder="1" applyAlignment="1">
      <alignment horizontal="center" vertical="center" shrinkToFit="1"/>
    </xf>
    <xf numFmtId="0" fontId="62" fillId="0" borderId="46" xfId="0" applyFont="1" applyBorder="1" applyAlignment="1">
      <alignment horizontal="center" vertical="center" shrinkToFit="1"/>
    </xf>
    <xf numFmtId="0" fontId="62" fillId="0" borderId="79" xfId="0" applyFont="1" applyBorder="1" applyAlignment="1">
      <alignment horizontal="center" vertical="center" shrinkToFit="1"/>
    </xf>
    <xf numFmtId="0" fontId="62" fillId="0" borderId="58" xfId="0" applyFont="1" applyBorder="1" applyAlignment="1">
      <alignment horizontal="center" vertical="center" shrinkToFit="1"/>
    </xf>
    <xf numFmtId="0" fontId="62" fillId="0" borderId="60" xfId="0" applyFont="1" applyBorder="1" applyAlignment="1">
      <alignment horizontal="center" vertical="center" shrinkToFit="1"/>
    </xf>
    <xf numFmtId="0" fontId="118" fillId="7" borderId="32" xfId="0" applyFont="1" applyFill="1" applyBorder="1" applyAlignment="1" applyProtection="1">
      <alignment horizontal="center" vertical="center" shrinkToFit="1"/>
      <protection locked="0"/>
    </xf>
    <xf numFmtId="0" fontId="62" fillId="0" borderId="80" xfId="0" applyFont="1" applyBorder="1" applyAlignment="1">
      <alignment vertical="center" shrinkToFit="1"/>
    </xf>
    <xf numFmtId="0" fontId="62" fillId="0" borderId="79" xfId="0" applyFont="1" applyBorder="1" applyAlignment="1">
      <alignment vertical="center" shrinkToFit="1"/>
    </xf>
    <xf numFmtId="0" fontId="62" fillId="0" borderId="51" xfId="0" applyFont="1" applyBorder="1" applyAlignment="1">
      <alignment horizontal="center" vertical="center" shrinkToFit="1"/>
    </xf>
    <xf numFmtId="0" fontId="63" fillId="4" borderId="51" xfId="0" applyFont="1" applyFill="1" applyBorder="1" applyAlignment="1" applyProtection="1">
      <alignment horizontal="center" vertical="center" shrinkToFit="1"/>
      <protection locked="0"/>
    </xf>
    <xf numFmtId="0" fontId="63" fillId="4" borderId="32" xfId="0" applyFont="1" applyFill="1" applyBorder="1" applyAlignment="1" applyProtection="1">
      <alignment horizontal="center" vertical="center" shrinkToFit="1"/>
      <protection locked="0"/>
    </xf>
    <xf numFmtId="0" fontId="63" fillId="4" borderId="50" xfId="0" applyFont="1" applyFill="1" applyBorder="1" applyAlignment="1" applyProtection="1">
      <alignment horizontal="center" vertical="center" shrinkToFit="1"/>
      <protection locked="0"/>
    </xf>
    <xf numFmtId="0" fontId="63" fillId="4" borderId="4" xfId="0" applyFont="1" applyFill="1" applyBorder="1" applyAlignment="1" applyProtection="1">
      <alignment horizontal="center" vertical="center" shrinkToFit="1"/>
      <protection locked="0"/>
    </xf>
    <xf numFmtId="0" fontId="63" fillId="4" borderId="48" xfId="0" applyFont="1" applyFill="1" applyBorder="1" applyAlignment="1" applyProtection="1">
      <alignment horizontal="center" vertical="center" shrinkToFit="1"/>
      <protection locked="0"/>
    </xf>
    <xf numFmtId="0" fontId="63" fillId="4" borderId="2" xfId="0" applyFont="1" applyFill="1" applyBorder="1" applyAlignment="1" applyProtection="1">
      <alignment horizontal="center" vertical="center" shrinkToFit="1"/>
      <protection locked="0"/>
    </xf>
    <xf numFmtId="0" fontId="62" fillId="0" borderId="10" xfId="0" applyFont="1" applyBorder="1" applyAlignment="1">
      <alignment horizontal="center" vertical="center" shrinkToFit="1"/>
    </xf>
    <xf numFmtId="0" fontId="62" fillId="0" borderId="61" xfId="0" applyFont="1" applyBorder="1" applyAlignment="1">
      <alignment horizontal="center" vertical="center" shrinkToFit="1"/>
    </xf>
    <xf numFmtId="0" fontId="62" fillId="0" borderId="132" xfId="0" applyFont="1" applyBorder="1" applyAlignment="1">
      <alignment horizontal="center" vertical="center" shrinkToFit="1"/>
    </xf>
    <xf numFmtId="0" fontId="62" fillId="0" borderId="133" xfId="0" applyFont="1" applyBorder="1" applyAlignment="1">
      <alignment horizontal="center" vertical="center" shrinkToFit="1"/>
    </xf>
    <xf numFmtId="0" fontId="63" fillId="5" borderId="8" xfId="0" applyFont="1" applyFill="1" applyBorder="1" applyAlignment="1" applyProtection="1">
      <alignment horizontal="center" vertical="center" shrinkToFit="1"/>
      <protection locked="0"/>
    </xf>
    <xf numFmtId="0" fontId="63" fillId="5" borderId="34" xfId="0" applyFont="1" applyFill="1" applyBorder="1" applyAlignment="1" applyProtection="1">
      <alignment horizontal="center" vertical="center" shrinkToFit="1"/>
      <protection locked="0"/>
    </xf>
    <xf numFmtId="0" fontId="67" fillId="6" borderId="31" xfId="0" applyFont="1" applyFill="1" applyBorder="1" applyAlignment="1" applyProtection="1">
      <alignment horizontal="left" vertical="center" shrinkToFit="1"/>
      <protection locked="0"/>
    </xf>
    <xf numFmtId="0" fontId="67" fillId="6" borderId="32" xfId="0" applyFont="1" applyFill="1" applyBorder="1" applyAlignment="1" applyProtection="1">
      <alignment horizontal="left" vertical="center" shrinkToFit="1"/>
      <protection locked="0"/>
    </xf>
    <xf numFmtId="0" fontId="67" fillId="6" borderId="52" xfId="0" applyFont="1" applyFill="1" applyBorder="1" applyAlignment="1" applyProtection="1">
      <alignment horizontal="left" vertical="center" shrinkToFit="1"/>
      <protection locked="0"/>
    </xf>
    <xf numFmtId="0" fontId="67" fillId="6" borderId="56" xfId="0" applyFont="1" applyFill="1" applyBorder="1" applyAlignment="1" applyProtection="1">
      <alignment horizontal="left" vertical="center" shrinkToFit="1"/>
      <protection locked="0"/>
    </xf>
    <xf numFmtId="0" fontId="67" fillId="6" borderId="4" xfId="0" applyFont="1" applyFill="1" applyBorder="1" applyAlignment="1" applyProtection="1">
      <alignment horizontal="left" vertical="center" shrinkToFit="1"/>
      <protection locked="0"/>
    </xf>
    <xf numFmtId="0" fontId="67" fillId="6" borderId="5" xfId="0" applyFont="1" applyFill="1" applyBorder="1" applyAlignment="1" applyProtection="1">
      <alignment horizontal="left" vertical="center" shrinkToFit="1"/>
      <protection locked="0"/>
    </xf>
    <xf numFmtId="0" fontId="61" fillId="0" borderId="58" xfId="0" applyFont="1" applyBorder="1" applyAlignment="1">
      <alignment horizontal="center" vertical="center" wrapText="1" shrinkToFit="1"/>
    </xf>
    <xf numFmtId="0" fontId="61" fillId="0" borderId="59" xfId="0" applyFont="1" applyBorder="1" applyAlignment="1">
      <alignment horizontal="center" vertical="center" shrinkToFit="1"/>
    </xf>
    <xf numFmtId="0" fontId="61" fillId="0" borderId="60" xfId="0" applyFont="1" applyBorder="1" applyAlignment="1">
      <alignment horizontal="center" vertical="center" shrinkToFit="1"/>
    </xf>
    <xf numFmtId="0" fontId="61" fillId="0" borderId="61" xfId="0" applyFont="1" applyBorder="1" applyAlignment="1">
      <alignment horizontal="center" vertical="center" shrinkToFit="1"/>
    </xf>
    <xf numFmtId="0" fontId="13" fillId="6" borderId="8" xfId="0" applyFont="1" applyFill="1" applyBorder="1" applyAlignment="1" applyProtection="1">
      <alignment horizontal="left" vertical="center" shrinkToFit="1"/>
      <protection locked="0"/>
    </xf>
    <xf numFmtId="0" fontId="13" fillId="6" borderId="2" xfId="0" applyFont="1" applyFill="1" applyBorder="1" applyAlignment="1" applyProtection="1">
      <alignment horizontal="left" vertical="center" shrinkToFit="1"/>
      <protection locked="0"/>
    </xf>
    <xf numFmtId="0" fontId="13" fillId="6" borderId="47" xfId="0" applyFont="1" applyFill="1" applyBorder="1" applyAlignment="1" applyProtection="1">
      <alignment horizontal="left" vertical="center" shrinkToFit="1"/>
      <protection locked="0"/>
    </xf>
    <xf numFmtId="0" fontId="62" fillId="0" borderId="32" xfId="0" applyFont="1" applyBorder="1" applyAlignment="1">
      <alignment horizontal="center" vertical="center"/>
    </xf>
    <xf numFmtId="0" fontId="62" fillId="0" borderId="33" xfId="0" applyFont="1" applyBorder="1" applyAlignment="1">
      <alignment horizontal="center" vertical="center"/>
    </xf>
    <xf numFmtId="0" fontId="62" fillId="0" borderId="4" xfId="0" applyFont="1" applyBorder="1" applyAlignment="1">
      <alignment horizontal="center" vertical="center"/>
    </xf>
    <xf numFmtId="0" fontId="62" fillId="0" borderId="41" xfId="0" applyFont="1" applyBorder="1" applyAlignment="1">
      <alignment horizontal="center" vertical="center"/>
    </xf>
    <xf numFmtId="0" fontId="68" fillId="0" borderId="51" xfId="0" applyFont="1" applyBorder="1" applyAlignment="1">
      <alignment horizontal="center" vertical="center" shrinkToFit="1"/>
    </xf>
    <xf numFmtId="0" fontId="68" fillId="0" borderId="32" xfId="0" applyFont="1" applyBorder="1" applyAlignment="1">
      <alignment horizontal="center" vertical="center" shrinkToFit="1"/>
    </xf>
    <xf numFmtId="0" fontId="68" fillId="0" borderId="33" xfId="0" applyFont="1" applyBorder="1" applyAlignment="1">
      <alignment horizontal="center" vertical="center" shrinkToFit="1"/>
    </xf>
    <xf numFmtId="0" fontId="78" fillId="0" borderId="48" xfId="0" applyFont="1" applyBorder="1" applyAlignment="1">
      <alignment horizontal="center" vertical="center" shrinkToFit="1"/>
    </xf>
    <xf numFmtId="0" fontId="78" fillId="0" borderId="2" xfId="0" applyFont="1" applyBorder="1" applyAlignment="1">
      <alignment horizontal="center" vertical="center" shrinkToFit="1"/>
    </xf>
    <xf numFmtId="0" fontId="78" fillId="0" borderId="49" xfId="0" applyFont="1" applyBorder="1" applyAlignment="1">
      <alignment horizontal="center" vertical="center" shrinkToFit="1"/>
    </xf>
    <xf numFmtId="0" fontId="67" fillId="7" borderId="82" xfId="0" applyFont="1" applyFill="1" applyBorder="1" applyAlignment="1" applyProtection="1">
      <alignment horizontal="center" vertical="center" shrinkToFit="1"/>
      <protection locked="0"/>
    </xf>
    <xf numFmtId="0" fontId="67" fillId="7" borderId="73" xfId="0" applyFont="1" applyFill="1" applyBorder="1" applyAlignment="1" applyProtection="1">
      <alignment horizontal="center" vertical="center" shrinkToFit="1"/>
      <protection locked="0"/>
    </xf>
    <xf numFmtId="0" fontId="68" fillId="0" borderId="48" xfId="0" applyFont="1" applyBorder="1" applyAlignment="1">
      <alignment horizontal="center" vertical="center" shrinkToFit="1"/>
    </xf>
    <xf numFmtId="0" fontId="68" fillId="0" borderId="2" xfId="0" applyFont="1" applyBorder="1" applyAlignment="1">
      <alignment horizontal="center" vertical="center" shrinkToFit="1"/>
    </xf>
    <xf numFmtId="0" fontId="68" fillId="0" borderId="49" xfId="0" applyFont="1" applyBorder="1" applyAlignment="1">
      <alignment horizontal="center" vertical="center" shrinkToFit="1"/>
    </xf>
    <xf numFmtId="0" fontId="63" fillId="6" borderId="10" xfId="0" applyFont="1" applyFill="1" applyBorder="1" applyAlignment="1" applyProtection="1">
      <alignment horizontal="center" vertical="center" shrinkToFit="1"/>
      <protection locked="0"/>
    </xf>
    <xf numFmtId="0" fontId="63" fillId="6" borderId="38" xfId="0" applyFont="1" applyFill="1" applyBorder="1" applyAlignment="1" applyProtection="1">
      <alignment horizontal="center" vertical="center" shrinkToFit="1"/>
      <protection locked="0"/>
    </xf>
    <xf numFmtId="0" fontId="63" fillId="7" borderId="91" xfId="0" applyFont="1" applyFill="1" applyBorder="1" applyAlignment="1" applyProtection="1">
      <alignment horizontal="center" vertical="center" shrinkToFit="1"/>
      <protection locked="0"/>
    </xf>
    <xf numFmtId="0" fontId="63" fillId="7" borderId="10" xfId="0" applyFont="1" applyFill="1" applyBorder="1" applyAlignment="1" applyProtection="1">
      <alignment horizontal="center" vertical="center" shrinkToFit="1"/>
      <protection locked="0"/>
    </xf>
    <xf numFmtId="0" fontId="63" fillId="7" borderId="56" xfId="0" applyFont="1" applyFill="1" applyBorder="1" applyAlignment="1" applyProtection="1">
      <alignment horizontal="center" vertical="center" shrinkToFit="1"/>
      <protection locked="0"/>
    </xf>
    <xf numFmtId="0" fontId="63" fillId="6" borderId="0" xfId="0" applyFont="1" applyFill="1" applyAlignment="1" applyProtection="1">
      <alignment horizontal="center" vertical="center" shrinkToFit="1"/>
      <protection locked="0"/>
    </xf>
    <xf numFmtId="0" fontId="63" fillId="6" borderId="4" xfId="0" applyFont="1" applyFill="1" applyBorder="1" applyAlignment="1" applyProtection="1">
      <alignment horizontal="center" vertical="center" shrinkToFit="1"/>
      <protection locked="0"/>
    </xf>
    <xf numFmtId="0" fontId="63" fillId="0" borderId="2" xfId="0" applyFont="1" applyBorder="1" applyAlignment="1">
      <alignment horizontal="center" vertical="center" shrinkToFit="1"/>
    </xf>
    <xf numFmtId="0" fontId="63" fillId="0" borderId="38" xfId="0" applyFont="1" applyBorder="1" applyAlignment="1">
      <alignment horizontal="center" vertical="center" shrinkToFit="1"/>
    </xf>
    <xf numFmtId="0" fontId="63" fillId="5" borderId="53" xfId="0" applyFont="1" applyFill="1" applyBorder="1" applyAlignment="1" applyProtection="1">
      <alignment horizontal="center" vertical="center" shrinkToFit="1"/>
      <protection locked="0"/>
    </xf>
    <xf numFmtId="0" fontId="63" fillId="5" borderId="44" xfId="0" applyFont="1" applyFill="1" applyBorder="1" applyAlignment="1" applyProtection="1">
      <alignment horizontal="center" vertical="center" shrinkToFit="1"/>
      <protection locked="0"/>
    </xf>
    <xf numFmtId="0" fontId="63" fillId="6" borderId="32" xfId="0" applyFont="1" applyFill="1" applyBorder="1" applyAlignment="1" applyProtection="1">
      <alignment horizontal="center" vertical="center" shrinkToFit="1"/>
      <protection locked="0"/>
    </xf>
    <xf numFmtId="0" fontId="63" fillId="0" borderId="8" xfId="0" applyFont="1" applyBorder="1" applyAlignment="1">
      <alignment horizontal="center" vertical="center" shrinkToFit="1"/>
    </xf>
    <xf numFmtId="0" fontId="63" fillId="0" borderId="34" xfId="0" applyFont="1" applyBorder="1" applyAlignment="1">
      <alignment horizontal="center" vertical="center" shrinkToFit="1"/>
    </xf>
    <xf numFmtId="0" fontId="63" fillId="0" borderId="0" xfId="0" applyFont="1" applyAlignment="1">
      <alignment horizontal="center" vertical="center" shrinkToFit="1"/>
    </xf>
    <xf numFmtId="0" fontId="63" fillId="0" borderId="36" xfId="0" applyFont="1" applyBorder="1" applyAlignment="1">
      <alignment horizontal="center" vertical="center" shrinkToFit="1"/>
    </xf>
    <xf numFmtId="0" fontId="63" fillId="6" borderId="2" xfId="0" applyFont="1" applyFill="1" applyBorder="1" applyAlignment="1" applyProtection="1">
      <alignment horizontal="center" vertical="center" shrinkToFit="1"/>
      <protection locked="0"/>
    </xf>
    <xf numFmtId="0" fontId="62" fillId="0" borderId="88" xfId="0" applyFont="1" applyBorder="1" applyAlignment="1">
      <alignment horizontal="center" vertical="center" shrinkToFit="1"/>
    </xf>
    <xf numFmtId="0" fontId="62" fillId="0" borderId="57" xfId="0" applyFont="1" applyBorder="1" applyAlignment="1">
      <alignment horizontal="center" vertical="center" shrinkToFit="1"/>
    </xf>
    <xf numFmtId="0" fontId="62" fillId="0" borderId="0" xfId="0" applyFont="1" applyAlignment="1">
      <alignment horizontal="left" vertical="center" shrinkToFit="1"/>
    </xf>
    <xf numFmtId="0" fontId="62" fillId="0" borderId="53" xfId="0" applyFont="1" applyBorder="1" applyAlignment="1">
      <alignment horizontal="left" vertical="center" shrinkToFit="1"/>
    </xf>
    <xf numFmtId="0" fontId="62" fillId="0" borderId="85" xfId="0" applyFont="1" applyBorder="1" applyAlignment="1">
      <alignment horizontal="center" vertical="center" shrinkToFit="1"/>
    </xf>
    <xf numFmtId="0" fontId="62" fillId="0" borderId="86" xfId="0" applyFont="1" applyBorder="1" applyAlignment="1">
      <alignment horizontal="center" vertical="center" shrinkToFit="1"/>
    </xf>
    <xf numFmtId="0" fontId="62" fillId="0" borderId="87" xfId="0" applyFont="1" applyBorder="1" applyAlignment="1">
      <alignment horizontal="center" vertical="center" shrinkToFit="1"/>
    </xf>
    <xf numFmtId="0" fontId="63" fillId="5" borderId="10" xfId="0" applyFont="1" applyFill="1" applyBorder="1" applyAlignment="1" applyProtection="1">
      <alignment horizontal="center" vertical="center" shrinkToFit="1"/>
      <protection locked="0"/>
    </xf>
    <xf numFmtId="0" fontId="63" fillId="5" borderId="38" xfId="0" applyFont="1" applyFill="1" applyBorder="1" applyAlignment="1" applyProtection="1">
      <alignment horizontal="center" vertical="center" shrinkToFit="1"/>
      <protection locked="0"/>
    </xf>
    <xf numFmtId="0" fontId="63" fillId="0" borderId="4" xfId="0" applyFont="1" applyBorder="1" applyAlignment="1">
      <alignment horizontal="center" vertical="center" shrinkToFit="1"/>
    </xf>
    <xf numFmtId="0" fontId="63" fillId="6" borderId="2" xfId="0" applyFont="1" applyFill="1" applyBorder="1" applyAlignment="1">
      <alignment horizontal="center" vertical="center" shrinkToFit="1"/>
    </xf>
    <xf numFmtId="0" fontId="63" fillId="6" borderId="4" xfId="0" applyFont="1" applyFill="1" applyBorder="1" applyAlignment="1">
      <alignment horizontal="center" vertical="center" shrinkToFit="1"/>
    </xf>
    <xf numFmtId="0" fontId="62" fillId="0" borderId="60" xfId="0" applyFont="1" applyBorder="1" applyAlignment="1">
      <alignment horizontal="center" vertical="center" wrapText="1" shrinkToFit="1"/>
    </xf>
    <xf numFmtId="0" fontId="62" fillId="0" borderId="42" xfId="0" applyFont="1" applyBorder="1" applyAlignment="1">
      <alignment horizontal="center" vertical="center" wrapText="1" shrinkToFit="1"/>
    </xf>
    <xf numFmtId="0" fontId="62" fillId="0" borderId="32" xfId="0" applyFont="1" applyBorder="1" applyAlignment="1">
      <alignment horizontal="center" vertical="center" wrapText="1" shrinkToFit="1"/>
    </xf>
    <xf numFmtId="0" fontId="62" fillId="0" borderId="43" xfId="0" applyFont="1" applyBorder="1" applyAlignment="1">
      <alignment horizontal="center" vertical="center" wrapText="1" shrinkToFit="1"/>
    </xf>
    <xf numFmtId="0" fontId="62" fillId="0" borderId="6" xfId="0" applyFont="1" applyBorder="1" applyAlignment="1">
      <alignment horizontal="center" vertical="center" wrapText="1" shrinkToFit="1"/>
    </xf>
    <xf numFmtId="0" fontId="62" fillId="0" borderId="0" xfId="0" applyFont="1" applyAlignment="1">
      <alignment horizontal="center" vertical="center" wrapText="1" shrinkToFit="1"/>
    </xf>
    <xf numFmtId="0" fontId="62" fillId="0" borderId="44" xfId="0" applyFont="1" applyBorder="1" applyAlignment="1">
      <alignment horizontal="center" vertical="center" wrapText="1" shrinkToFit="1"/>
    </xf>
    <xf numFmtId="0" fontId="62" fillId="0" borderId="45" xfId="0" applyFont="1" applyBorder="1" applyAlignment="1">
      <alignment horizontal="center" vertical="center" wrapText="1" shrinkToFit="1"/>
    </xf>
    <xf numFmtId="0" fontId="62" fillId="0" borderId="38" xfId="0" applyFont="1" applyBorder="1" applyAlignment="1">
      <alignment horizontal="center" vertical="center" wrapText="1" shrinkToFit="1"/>
    </xf>
    <xf numFmtId="0" fontId="62" fillId="0" borderId="46" xfId="0" applyFont="1" applyBorder="1" applyAlignment="1">
      <alignment horizontal="center" vertical="center" wrapText="1" shrinkToFit="1"/>
    </xf>
    <xf numFmtId="0" fontId="62" fillId="0" borderId="89" xfId="0" applyFont="1" applyBorder="1" applyAlignment="1">
      <alignment horizontal="center" vertical="center" shrinkToFit="1"/>
    </xf>
    <xf numFmtId="0" fontId="62" fillId="0" borderId="68" xfId="0" applyFont="1" applyBorder="1" applyAlignment="1">
      <alignment horizontal="center" vertical="center" shrinkToFit="1"/>
    </xf>
    <xf numFmtId="0" fontId="62" fillId="0" borderId="90" xfId="0" applyFont="1" applyBorder="1" applyAlignment="1">
      <alignment horizontal="center" vertical="center" shrinkToFit="1"/>
    </xf>
    <xf numFmtId="0" fontId="60" fillId="0" borderId="164" xfId="0" applyFont="1" applyBorder="1" applyAlignment="1">
      <alignment horizontal="left" vertical="center" wrapText="1"/>
    </xf>
    <xf numFmtId="0" fontId="60" fillId="0" borderId="146" xfId="0" applyFont="1" applyBorder="1" applyAlignment="1">
      <alignment horizontal="left" vertical="center" wrapText="1"/>
    </xf>
    <xf numFmtId="0" fontId="60" fillId="0" borderId="162" xfId="0" applyFont="1" applyBorder="1" applyAlignment="1">
      <alignment horizontal="left" vertical="center" wrapText="1"/>
    </xf>
    <xf numFmtId="0" fontId="60" fillId="0" borderId="75" xfId="0" applyFont="1" applyBorder="1" applyAlignment="1">
      <alignment horizontal="left" vertical="center" wrapText="1"/>
    </xf>
    <xf numFmtId="0" fontId="60" fillId="0" borderId="76" xfId="0" applyFont="1" applyBorder="1" applyAlignment="1">
      <alignment horizontal="left" vertical="center" wrapText="1"/>
    </xf>
    <xf numFmtId="0" fontId="60" fillId="0" borderId="134" xfId="0" applyFont="1" applyBorder="1" applyAlignment="1">
      <alignment horizontal="left" vertical="center" wrapText="1"/>
    </xf>
    <xf numFmtId="0" fontId="86" fillId="6" borderId="145" xfId="8" applyNumberFormat="1" applyFill="1" applyBorder="1" applyAlignment="1" applyProtection="1">
      <alignment horizontal="left" vertical="center" shrinkToFit="1"/>
    </xf>
    <xf numFmtId="0" fontId="72" fillId="6" borderId="146" xfId="8" applyNumberFormat="1" applyFont="1" applyFill="1" applyBorder="1" applyAlignment="1" applyProtection="1">
      <alignment horizontal="left" vertical="center" shrinkToFit="1"/>
    </xf>
    <xf numFmtId="0" fontId="72" fillId="6" borderId="80" xfId="8" applyNumberFormat="1" applyFont="1" applyFill="1" applyBorder="1" applyAlignment="1" applyProtection="1">
      <alignment horizontal="left" vertical="center" shrinkToFit="1"/>
    </xf>
    <xf numFmtId="0" fontId="72" fillId="6" borderId="137" xfId="8" applyFont="1" applyFill="1" applyBorder="1" applyAlignment="1" applyProtection="1">
      <alignment horizontal="left" vertical="center" shrinkToFit="1"/>
    </xf>
    <xf numFmtId="0" fontId="72" fillId="6" borderId="76" xfId="8" applyFont="1" applyFill="1" applyBorder="1" applyAlignment="1" applyProtection="1">
      <alignment horizontal="left" vertical="center" shrinkToFit="1"/>
    </xf>
    <xf numFmtId="0" fontId="72" fillId="6" borderId="170" xfId="8" applyFont="1" applyFill="1" applyBorder="1" applyAlignment="1" applyProtection="1">
      <alignment horizontal="left" vertical="center" shrinkToFit="1"/>
    </xf>
    <xf numFmtId="0" fontId="63" fillId="5" borderId="48" xfId="0" applyFont="1" applyFill="1" applyBorder="1" applyAlignment="1" applyProtection="1">
      <alignment horizontal="center" vertical="center" shrinkToFit="1"/>
      <protection locked="0"/>
    </xf>
    <xf numFmtId="0" fontId="63" fillId="5" borderId="9" xfId="0" applyFont="1" applyFill="1" applyBorder="1" applyAlignment="1" applyProtection="1">
      <alignment horizontal="center" vertical="center" shrinkToFit="1"/>
      <protection locked="0"/>
    </xf>
    <xf numFmtId="0" fontId="67" fillId="5" borderId="73" xfId="0" applyFont="1" applyFill="1" applyBorder="1" applyAlignment="1" applyProtection="1">
      <alignment horizontal="center" vertical="center" shrinkToFit="1"/>
      <protection locked="0"/>
    </xf>
    <xf numFmtId="49" fontId="31" fillId="0" borderId="15" xfId="0" applyNumberFormat="1" applyFont="1" applyBorder="1" applyAlignment="1">
      <alignment horizontal="center" vertical="center"/>
    </xf>
    <xf numFmtId="0" fontId="31" fillId="0" borderId="15" xfId="0" applyFont="1" applyBorder="1" applyAlignment="1">
      <alignment horizontal="center" vertical="center"/>
    </xf>
    <xf numFmtId="49" fontId="31" fillId="0" borderId="15" xfId="0" applyNumberFormat="1"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22" fillId="0" borderId="92" xfId="0" applyFont="1" applyBorder="1" applyAlignment="1">
      <alignment horizontal="center" vertical="center" shrinkToFit="1"/>
    </xf>
    <xf numFmtId="0" fontId="22" fillId="0" borderId="93" xfId="0" applyFont="1" applyBorder="1" applyAlignment="1">
      <alignment horizontal="center" vertical="center" shrinkToFit="1"/>
    </xf>
    <xf numFmtId="0" fontId="22" fillId="8" borderId="92" xfId="0" applyFont="1" applyFill="1" applyBorder="1" applyAlignment="1" applyProtection="1">
      <alignment horizontal="left" vertical="center" shrinkToFit="1"/>
      <protection locked="0"/>
    </xf>
    <xf numFmtId="0" fontId="22" fillId="8" borderId="93" xfId="0" applyFont="1" applyFill="1" applyBorder="1" applyAlignment="1" applyProtection="1">
      <alignment horizontal="left" vertical="center" shrinkToFit="1"/>
      <protection locked="0"/>
    </xf>
    <xf numFmtId="0" fontId="22" fillId="8" borderId="12" xfId="0" applyFont="1" applyFill="1" applyBorder="1" applyAlignment="1" applyProtection="1">
      <alignment horizontal="left" vertical="center" shrinkToFit="1"/>
      <protection locked="0"/>
    </xf>
    <xf numFmtId="0" fontId="24" fillId="0" borderId="0" xfId="0" applyFont="1" applyAlignment="1">
      <alignment horizontal="distributed" vertical="center" wrapText="1"/>
    </xf>
    <xf numFmtId="0" fontId="24" fillId="0" borderId="0" xfId="0" applyFont="1" applyAlignment="1">
      <alignment horizontal="distributed" vertical="center"/>
    </xf>
    <xf numFmtId="0" fontId="24" fillId="0" borderId="19" xfId="0" applyFont="1" applyBorder="1" applyAlignment="1">
      <alignment horizontal="distributed" vertical="center"/>
    </xf>
    <xf numFmtId="0" fontId="31" fillId="0" borderId="173" xfId="0" applyFont="1" applyBorder="1" applyAlignment="1">
      <alignment horizontal="center" vertical="center"/>
    </xf>
    <xf numFmtId="0" fontId="31" fillId="0" borderId="176" xfId="0" applyFont="1" applyBorder="1" applyAlignment="1">
      <alignment horizontal="center" vertical="center"/>
    </xf>
    <xf numFmtId="0" fontId="31" fillId="0" borderId="11" xfId="0" applyFont="1" applyBorder="1" applyAlignment="1">
      <alignment horizontal="center" vertical="center"/>
    </xf>
    <xf numFmtId="0" fontId="31" fillId="0" borderId="174" xfId="0" applyFont="1" applyBorder="1" applyAlignment="1">
      <alignment horizontal="center" vertical="center"/>
    </xf>
    <xf numFmtId="0" fontId="43" fillId="0" borderId="15" xfId="0" applyFont="1" applyBorder="1">
      <alignment vertical="center"/>
    </xf>
    <xf numFmtId="0" fontId="43" fillId="0" borderId="0" xfId="0" applyFont="1">
      <alignment vertical="center"/>
    </xf>
    <xf numFmtId="0" fontId="24" fillId="0" borderId="174" xfId="0" applyFont="1" applyBorder="1" applyAlignment="1" applyProtection="1">
      <alignment horizontal="center" vertical="center"/>
      <protection locked="0"/>
    </xf>
    <xf numFmtId="0" fontId="10" fillId="0" borderId="15" xfId="0" applyFont="1" applyBorder="1" applyProtection="1">
      <alignment vertical="center"/>
      <protection locked="0"/>
    </xf>
    <xf numFmtId="0" fontId="10" fillId="0" borderId="0" xfId="0" applyFont="1" applyProtection="1">
      <alignment vertical="center"/>
      <protection locked="0"/>
    </xf>
    <xf numFmtId="0" fontId="31" fillId="0" borderId="0" xfId="0" applyFont="1" applyAlignment="1">
      <alignment horizontal="center" vertical="center"/>
    </xf>
    <xf numFmtId="0" fontId="24" fillId="0" borderId="13" xfId="0" applyFont="1" applyBorder="1" applyAlignment="1" applyProtection="1">
      <alignment horizontal="left" vertical="center" shrinkToFit="1"/>
      <protection locked="0"/>
    </xf>
    <xf numFmtId="0" fontId="24" fillId="0" borderId="15" xfId="0" applyFont="1" applyBorder="1" applyAlignment="1" applyProtection="1">
      <alignment horizontal="left" vertical="center" shrinkToFit="1"/>
      <protection locked="0"/>
    </xf>
    <xf numFmtId="0" fontId="24" fillId="0" borderId="14" xfId="0" applyFont="1" applyBorder="1" applyAlignment="1" applyProtection="1">
      <alignment horizontal="left" vertical="center" shrinkToFit="1"/>
      <protection locked="0"/>
    </xf>
    <xf numFmtId="0" fontId="24" fillId="0" borderId="16" xfId="0" applyFont="1" applyBorder="1" applyAlignment="1" applyProtection="1">
      <alignment horizontal="left" vertical="center" shrinkToFit="1"/>
      <protection locked="0"/>
    </xf>
    <xf numFmtId="0" fontId="24" fillId="0" borderId="0" xfId="0" applyFont="1" applyAlignment="1" applyProtection="1">
      <alignment horizontal="left" vertical="center" shrinkToFit="1"/>
      <protection locked="0"/>
    </xf>
    <xf numFmtId="0" fontId="24" fillId="0" borderId="17" xfId="0" applyFont="1" applyBorder="1" applyAlignment="1" applyProtection="1">
      <alignment horizontal="left" vertical="center" shrinkToFit="1"/>
      <protection locked="0"/>
    </xf>
    <xf numFmtId="0" fontId="24" fillId="0" borderId="18" xfId="0" applyFont="1" applyBorder="1" applyAlignment="1" applyProtection="1">
      <alignment horizontal="left" vertical="center" shrinkToFit="1"/>
      <protection locked="0"/>
    </xf>
    <xf numFmtId="0" fontId="24" fillId="0" borderId="19" xfId="0" applyFont="1" applyBorder="1" applyAlignment="1" applyProtection="1">
      <alignment horizontal="left" vertical="center" shrinkToFit="1"/>
      <protection locked="0"/>
    </xf>
    <xf numFmtId="0" fontId="24" fillId="0" borderId="11" xfId="0" applyFont="1" applyBorder="1" applyAlignment="1" applyProtection="1">
      <alignment horizontal="left" vertical="center" shrinkToFit="1"/>
      <protection locked="0"/>
    </xf>
    <xf numFmtId="0" fontId="31" fillId="0" borderId="16" xfId="0" applyFont="1" applyBorder="1" applyAlignment="1">
      <alignment horizontal="distributed" vertical="center" wrapText="1"/>
    </xf>
    <xf numFmtId="0" fontId="31" fillId="0" borderId="0" xfId="0" applyFont="1" applyAlignment="1">
      <alignment horizontal="distributed" vertical="center" wrapText="1"/>
    </xf>
    <xf numFmtId="0" fontId="31" fillId="0" borderId="17" xfId="0" applyFont="1" applyBorder="1" applyAlignment="1">
      <alignment horizontal="distributed" vertical="center" wrapText="1"/>
    </xf>
    <xf numFmtId="0" fontId="31" fillId="0" borderId="18" xfId="0" applyFont="1" applyBorder="1" applyAlignment="1">
      <alignment horizontal="distributed" vertical="center" wrapText="1"/>
    </xf>
    <xf numFmtId="0" fontId="31" fillId="0" borderId="19" xfId="0" applyFont="1" applyBorder="1" applyAlignment="1">
      <alignment horizontal="distributed" vertical="center" wrapText="1"/>
    </xf>
    <xf numFmtId="0" fontId="31" fillId="0" borderId="11" xfId="0" applyFont="1" applyBorder="1" applyAlignment="1">
      <alignment horizontal="distributed" vertical="center" wrapText="1"/>
    </xf>
    <xf numFmtId="0" fontId="24" fillId="0" borderId="16"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31" fillId="0" borderId="19" xfId="0" applyFont="1" applyBorder="1" applyAlignment="1">
      <alignment horizontal="center" vertical="center"/>
    </xf>
    <xf numFmtId="49" fontId="24" fillId="0" borderId="0" xfId="0" applyNumberFormat="1" applyFont="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24" fillId="0" borderId="17" xfId="0" applyFont="1" applyBorder="1" applyAlignment="1" applyProtection="1">
      <alignment horizontal="center" vertical="center" shrinkToFit="1"/>
      <protection locked="0"/>
    </xf>
    <xf numFmtId="0" fontId="24" fillId="0" borderId="19"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31" fillId="0" borderId="0" xfId="0" applyFont="1" applyAlignment="1">
      <alignment horizontal="left" vertical="center" wrapText="1"/>
    </xf>
    <xf numFmtId="0" fontId="43" fillId="0" borderId="0" xfId="0" applyFont="1" applyAlignment="1">
      <alignment horizontal="left" vertical="center" wrapText="1"/>
    </xf>
    <xf numFmtId="0" fontId="20" fillId="4" borderId="175" xfId="0" applyFont="1" applyFill="1" applyBorder="1" applyAlignment="1">
      <alignment horizontal="distributed" vertical="center" wrapText="1"/>
    </xf>
    <xf numFmtId="0" fontId="20" fillId="4" borderId="0" xfId="0" applyFont="1" applyFill="1" applyAlignment="1">
      <alignment horizontal="distributed" vertical="center" wrapText="1"/>
    </xf>
    <xf numFmtId="0" fontId="20" fillId="4" borderId="178" xfId="0" applyFont="1" applyFill="1" applyBorder="1" applyAlignment="1">
      <alignment horizontal="distributed" vertical="center" wrapText="1"/>
    </xf>
    <xf numFmtId="0" fontId="20" fillId="4" borderId="179" xfId="0" applyFont="1" applyFill="1" applyBorder="1" applyAlignment="1">
      <alignment horizontal="distributed" vertical="center" wrapText="1"/>
    </xf>
    <xf numFmtId="0" fontId="31" fillId="4" borderId="174" xfId="0" applyFont="1" applyFill="1" applyBorder="1" applyAlignment="1">
      <alignment horizontal="distributed" vertical="center" wrapText="1"/>
    </xf>
    <xf numFmtId="0" fontId="31" fillId="4" borderId="0" xfId="0" applyFont="1" applyFill="1" applyAlignment="1">
      <alignment horizontal="distributed" vertical="center" wrapText="1"/>
    </xf>
    <xf numFmtId="0" fontId="31" fillId="4" borderId="179" xfId="0" applyFont="1" applyFill="1" applyBorder="1" applyAlignment="1">
      <alignment horizontal="distributed" vertical="center" wrapText="1"/>
    </xf>
    <xf numFmtId="0" fontId="20" fillId="4" borderId="172" xfId="0" applyFont="1" applyFill="1" applyBorder="1" applyAlignment="1" applyProtection="1">
      <alignment horizontal="left" vertical="top" wrapText="1" shrinkToFit="1"/>
      <protection locked="0"/>
    </xf>
    <xf numFmtId="0" fontId="20" fillId="4" borderId="174" xfId="0" applyFont="1" applyFill="1" applyBorder="1" applyAlignment="1" applyProtection="1">
      <alignment horizontal="left" vertical="top" wrapText="1" shrinkToFit="1"/>
      <protection locked="0"/>
    </xf>
    <xf numFmtId="0" fontId="20" fillId="4" borderId="173" xfId="0" applyFont="1" applyFill="1" applyBorder="1" applyAlignment="1" applyProtection="1">
      <alignment horizontal="left" vertical="top" wrapText="1" shrinkToFit="1"/>
      <protection locked="0"/>
    </xf>
    <xf numFmtId="0" fontId="20" fillId="4" borderId="0" xfId="0" applyFont="1" applyFill="1" applyAlignment="1" applyProtection="1">
      <alignment horizontal="center" vertical="center" wrapText="1" shrinkToFit="1"/>
      <protection locked="0"/>
    </xf>
    <xf numFmtId="0" fontId="20" fillId="4" borderId="0" xfId="0" applyFont="1" applyFill="1" applyAlignment="1" applyProtection="1">
      <alignment horizontal="left" vertical="center" shrinkToFit="1"/>
      <protection locked="0"/>
    </xf>
    <xf numFmtId="0" fontId="20" fillId="0" borderId="0" xfId="0" applyFont="1" applyAlignment="1">
      <alignment horizontal="left" vertical="top" wrapText="1"/>
    </xf>
    <xf numFmtId="0" fontId="24" fillId="0" borderId="0" xfId="0" applyFont="1" applyAlignment="1">
      <alignment horizontal="left" vertical="center" shrinkToFit="1"/>
    </xf>
    <xf numFmtId="0" fontId="20" fillId="4" borderId="174" xfId="0" applyFont="1" applyFill="1" applyBorder="1" applyAlignment="1">
      <alignment horizontal="distributed" vertical="center" wrapText="1"/>
    </xf>
    <xf numFmtId="49" fontId="24" fillId="0" borderId="174" xfId="0" applyNumberFormat="1" applyFont="1" applyBorder="1" applyAlignment="1" applyProtection="1">
      <alignment horizontal="center" vertical="center"/>
      <protection locked="0"/>
    </xf>
    <xf numFmtId="0" fontId="31" fillId="0" borderId="0" xfId="0" applyFont="1" applyAlignment="1">
      <alignment horizontal="left" vertical="center"/>
    </xf>
    <xf numFmtId="0" fontId="31" fillId="0" borderId="19" xfId="0" applyFont="1" applyBorder="1" applyAlignment="1">
      <alignment horizontal="left" vertical="center"/>
    </xf>
    <xf numFmtId="0" fontId="31" fillId="0" borderId="13" xfId="0" applyFont="1" applyBorder="1" applyAlignment="1">
      <alignment horizontal="center" vertical="center"/>
    </xf>
    <xf numFmtId="0" fontId="31" fillId="0" borderId="175" xfId="0" applyFont="1" applyBorder="1" applyAlignment="1">
      <alignment horizontal="center" vertical="center"/>
    </xf>
    <xf numFmtId="0" fontId="24" fillId="0" borderId="15" xfId="0" applyFont="1" applyBorder="1" applyAlignment="1">
      <alignment horizontal="distributed" vertical="center"/>
    </xf>
    <xf numFmtId="0" fontId="24" fillId="0" borderId="172" xfId="0" applyFont="1" applyBorder="1" applyAlignment="1" applyProtection="1">
      <alignment horizontal="center" vertical="center" shrinkToFit="1"/>
      <protection locked="0"/>
    </xf>
    <xf numFmtId="0" fontId="24" fillId="0" borderId="174" xfId="0" applyFont="1" applyBorder="1" applyAlignment="1" applyProtection="1">
      <alignment horizontal="center" vertical="center" shrinkToFit="1"/>
      <protection locked="0"/>
    </xf>
    <xf numFmtId="0" fontId="24" fillId="0" borderId="16" xfId="0" applyFont="1" applyBorder="1" applyAlignment="1" applyProtection="1">
      <alignment horizontal="center" vertical="center" shrinkToFit="1"/>
      <protection locked="0"/>
    </xf>
    <xf numFmtId="0" fontId="72" fillId="0" borderId="0" xfId="0" applyFont="1" applyAlignment="1">
      <alignment horizontal="center" vertical="center"/>
    </xf>
    <xf numFmtId="0" fontId="72" fillId="0" borderId="19" xfId="0" applyFont="1" applyBorder="1" applyAlignment="1">
      <alignment horizontal="center" vertical="center"/>
    </xf>
    <xf numFmtId="0" fontId="31" fillId="0" borderId="172" xfId="0" applyFont="1" applyBorder="1">
      <alignment vertical="center"/>
    </xf>
    <xf numFmtId="0" fontId="31" fillId="0" borderId="16" xfId="0" applyFont="1" applyBorder="1">
      <alignment vertical="center"/>
    </xf>
    <xf numFmtId="0" fontId="31" fillId="0" borderId="178" xfId="0" applyFont="1" applyBorder="1">
      <alignment vertical="center"/>
    </xf>
    <xf numFmtId="0" fontId="31" fillId="8" borderId="13" xfId="0" applyFont="1" applyFill="1" applyBorder="1" applyAlignment="1">
      <alignment horizontal="center" vertical="center"/>
    </xf>
    <xf numFmtId="0" fontId="31" fillId="8" borderId="174" xfId="0" applyFont="1" applyFill="1" applyBorder="1" applyAlignment="1">
      <alignment horizontal="center" vertical="center"/>
    </xf>
    <xf numFmtId="0" fontId="31" fillId="8" borderId="175" xfId="0" applyFont="1" applyFill="1" applyBorder="1" applyAlignment="1">
      <alignment horizontal="center" vertical="center"/>
    </xf>
    <xf numFmtId="0" fontId="31" fillId="8" borderId="0" xfId="0" applyFont="1" applyFill="1" applyAlignment="1">
      <alignment horizontal="center" vertical="center"/>
    </xf>
    <xf numFmtId="0" fontId="31" fillId="0" borderId="15" xfId="0" applyFont="1" applyBorder="1" applyAlignment="1">
      <alignment horizontal="left" vertical="center"/>
    </xf>
    <xf numFmtId="0" fontId="31" fillId="0" borderId="18" xfId="0" applyFont="1" applyBorder="1" applyAlignment="1">
      <alignment horizontal="center" vertical="center"/>
    </xf>
    <xf numFmtId="0" fontId="31" fillId="8" borderId="18"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0" xfId="0" applyFont="1">
      <alignment vertical="center"/>
    </xf>
    <xf numFmtId="0" fontId="72" fillId="0" borderId="0" xfId="0" applyFont="1">
      <alignment vertical="center"/>
    </xf>
    <xf numFmtId="0" fontId="31" fillId="0" borderId="179" xfId="0" applyFont="1" applyBorder="1">
      <alignment vertical="center"/>
    </xf>
    <xf numFmtId="0" fontId="72" fillId="0" borderId="19" xfId="0" applyFont="1" applyBorder="1">
      <alignment vertical="center"/>
    </xf>
    <xf numFmtId="49" fontId="24" fillId="0" borderId="13" xfId="0" applyNumberFormat="1"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0" fontId="22" fillId="0" borderId="16" xfId="0" applyFont="1" applyBorder="1" applyAlignment="1">
      <alignment horizontal="distributed" vertical="center"/>
    </xf>
    <xf numFmtId="0" fontId="22" fillId="0" borderId="0" xfId="0" applyFont="1" applyAlignment="1">
      <alignment horizontal="distributed" vertical="center"/>
    </xf>
    <xf numFmtId="0" fontId="22" fillId="0" borderId="18" xfId="0" applyFont="1" applyBorder="1" applyAlignment="1">
      <alignment horizontal="distributed" vertical="center"/>
    </xf>
    <xf numFmtId="0" fontId="22" fillId="0" borderId="19" xfId="0" applyFont="1" applyBorder="1" applyAlignment="1">
      <alignment horizontal="distributed" vertical="center"/>
    </xf>
    <xf numFmtId="0" fontId="22" fillId="0" borderId="13" xfId="0" applyFont="1" applyBorder="1" applyAlignment="1">
      <alignment horizontal="distributed" vertical="center" wrapText="1"/>
    </xf>
    <xf numFmtId="0" fontId="22" fillId="0" borderId="15" xfId="0" applyFont="1" applyBorder="1" applyAlignment="1">
      <alignment horizontal="distributed" vertical="center" wrapText="1"/>
    </xf>
    <xf numFmtId="0" fontId="22" fillId="0" borderId="16" xfId="0" applyFont="1" applyBorder="1" applyAlignment="1">
      <alignment horizontal="distributed" vertical="center" wrapText="1"/>
    </xf>
    <xf numFmtId="0" fontId="22" fillId="0" borderId="0" xfId="0" applyFont="1" applyAlignment="1">
      <alignment horizontal="distributed" vertical="center" wrapText="1"/>
    </xf>
    <xf numFmtId="0" fontId="24" fillId="0" borderId="172" xfId="0" applyFont="1" applyBorder="1" applyAlignment="1" applyProtection="1">
      <alignment horizontal="center" vertical="center"/>
      <protection locked="0"/>
    </xf>
    <xf numFmtId="176" fontId="24" fillId="0" borderId="13" xfId="0" applyNumberFormat="1" applyFont="1" applyBorder="1" applyAlignment="1" applyProtection="1">
      <alignment horizontal="center" vertical="center" shrinkToFit="1"/>
      <protection locked="0"/>
    </xf>
    <xf numFmtId="176" fontId="24" fillId="0" borderId="15" xfId="0" applyNumberFormat="1" applyFont="1" applyBorder="1" applyAlignment="1" applyProtection="1">
      <alignment horizontal="center" vertical="center" shrinkToFit="1"/>
      <protection locked="0"/>
    </xf>
    <xf numFmtId="176" fontId="24" fillId="0" borderId="18" xfId="0" applyNumberFormat="1" applyFont="1" applyBorder="1" applyAlignment="1" applyProtection="1">
      <alignment horizontal="center" vertical="center" shrinkToFit="1"/>
      <protection locked="0"/>
    </xf>
    <xf numFmtId="176" fontId="24" fillId="0" borderId="19" xfId="0" applyNumberFormat="1" applyFont="1" applyBorder="1" applyAlignment="1" applyProtection="1">
      <alignment horizontal="center" vertical="center" shrinkToFit="1"/>
      <protection locked="0"/>
    </xf>
    <xf numFmtId="0" fontId="24" fillId="8" borderId="13" xfId="0" applyFont="1" applyFill="1" applyBorder="1" applyAlignment="1" applyProtection="1">
      <alignment horizontal="center" vertical="center" shrinkToFit="1"/>
      <protection locked="0"/>
    </xf>
    <xf numFmtId="0" fontId="24" fillId="8" borderId="15" xfId="0" applyFont="1" applyFill="1" applyBorder="1" applyAlignment="1" applyProtection="1">
      <alignment horizontal="center" vertical="center" shrinkToFit="1"/>
      <protection locked="0"/>
    </xf>
    <xf numFmtId="0" fontId="24" fillId="8" borderId="14" xfId="0" applyFont="1" applyFill="1" applyBorder="1" applyAlignment="1" applyProtection="1">
      <alignment horizontal="center" vertical="center" shrinkToFit="1"/>
      <protection locked="0"/>
    </xf>
    <xf numFmtId="0" fontId="24" fillId="8" borderId="18" xfId="0" applyFont="1" applyFill="1" applyBorder="1" applyAlignment="1" applyProtection="1">
      <alignment horizontal="center" vertical="center" shrinkToFit="1"/>
      <protection locked="0"/>
    </xf>
    <xf numFmtId="0" fontId="24" fillId="8" borderId="19" xfId="0" applyFont="1" applyFill="1" applyBorder="1" applyAlignment="1" applyProtection="1">
      <alignment horizontal="center" vertical="center" shrinkToFit="1"/>
      <protection locked="0"/>
    </xf>
    <xf numFmtId="0" fontId="24" fillId="8" borderId="11" xfId="0" applyFont="1" applyFill="1" applyBorder="1" applyAlignment="1" applyProtection="1">
      <alignment horizontal="center" vertical="center" shrinkToFit="1"/>
      <protection locked="0"/>
    </xf>
    <xf numFmtId="0" fontId="31" fillId="0" borderId="14" xfId="0" applyFont="1" applyBorder="1" applyAlignment="1">
      <alignment horizontal="left" vertical="center"/>
    </xf>
    <xf numFmtId="0" fontId="31" fillId="0" borderId="17" xfId="0" applyFont="1" applyBorder="1" applyAlignment="1">
      <alignment horizontal="left" vertical="center"/>
    </xf>
    <xf numFmtId="0" fontId="22" fillId="0" borderId="17" xfId="0" applyFont="1" applyBorder="1" applyAlignment="1">
      <alignment horizontal="distributed" vertical="center"/>
    </xf>
    <xf numFmtId="0" fontId="22" fillId="0" borderId="11" xfId="0" applyFont="1" applyBorder="1" applyAlignment="1">
      <alignment horizontal="distributed" vertical="center"/>
    </xf>
    <xf numFmtId="0" fontId="28" fillId="0" borderId="13" xfId="0" applyFont="1" applyBorder="1" applyAlignment="1">
      <alignment horizontal="distributed" vertical="center"/>
    </xf>
    <xf numFmtId="0" fontId="28" fillId="0" borderId="15" xfId="0" applyFont="1" applyBorder="1" applyAlignment="1">
      <alignment horizontal="distributed" vertical="center"/>
    </xf>
    <xf numFmtId="0" fontId="28" fillId="0" borderId="14" xfId="0" applyFont="1" applyBorder="1" applyAlignment="1">
      <alignment horizontal="distributed" vertical="center"/>
    </xf>
    <xf numFmtId="0" fontId="28" fillId="0" borderId="16" xfId="0" applyFont="1" applyBorder="1" applyAlignment="1">
      <alignment horizontal="distributed" vertical="center"/>
    </xf>
    <xf numFmtId="0" fontId="28" fillId="0" borderId="0" xfId="0" applyFont="1" applyAlignment="1">
      <alignment horizontal="distributed" vertical="center"/>
    </xf>
    <xf numFmtId="0" fontId="28" fillId="0" borderId="17" xfId="0" applyFont="1" applyBorder="1" applyAlignment="1">
      <alignment horizontal="distributed" vertical="center"/>
    </xf>
    <xf numFmtId="0" fontId="31" fillId="0" borderId="0" xfId="0" applyFont="1" applyAlignment="1">
      <alignment horizontal="distributed" vertical="top"/>
    </xf>
    <xf numFmtId="0" fontId="31" fillId="0" borderId="19" xfId="0" applyFont="1" applyBorder="1" applyAlignment="1">
      <alignment horizontal="distributed" vertical="top"/>
    </xf>
    <xf numFmtId="0" fontId="31" fillId="0" borderId="0" xfId="0" applyFont="1" applyAlignment="1">
      <alignment horizontal="distributed" wrapText="1"/>
    </xf>
    <xf numFmtId="0" fontId="22" fillId="0" borderId="92" xfId="0" applyFont="1" applyBorder="1" applyAlignment="1" applyProtection="1">
      <alignment horizontal="left" vertical="center" shrinkToFit="1"/>
      <protection locked="0"/>
    </xf>
    <xf numFmtId="0" fontId="22" fillId="0" borderId="93" xfId="0" applyFont="1" applyBorder="1" applyAlignment="1" applyProtection="1">
      <alignment horizontal="left" vertical="center" shrinkToFit="1"/>
      <protection locked="0"/>
    </xf>
    <xf numFmtId="0" fontId="22" fillId="0" borderId="12" xfId="0" applyFont="1" applyBorder="1" applyAlignment="1" applyProtection="1">
      <alignment horizontal="left" vertical="center" shrinkToFit="1"/>
      <protection locked="0"/>
    </xf>
    <xf numFmtId="0" fontId="31" fillId="0" borderId="13" xfId="0" applyFont="1" applyBorder="1" applyAlignment="1">
      <alignment horizontal="distributed" vertical="center" wrapText="1"/>
    </xf>
    <xf numFmtId="0" fontId="31" fillId="0" borderId="15" xfId="0" applyFont="1" applyBorder="1" applyAlignment="1">
      <alignment horizontal="distributed" vertical="center" wrapText="1"/>
    </xf>
    <xf numFmtId="0" fontId="31" fillId="0" borderId="14" xfId="0" applyFont="1" applyBorder="1" applyAlignment="1">
      <alignment horizontal="distributed" vertical="center" wrapText="1"/>
    </xf>
    <xf numFmtId="0" fontId="20" fillId="0" borderId="92" xfId="0" applyFont="1" applyBorder="1">
      <alignment vertical="center"/>
    </xf>
    <xf numFmtId="0" fontId="72" fillId="0" borderId="93" xfId="0" applyFont="1" applyBorder="1">
      <alignment vertical="center"/>
    </xf>
    <xf numFmtId="0" fontId="72" fillId="0" borderId="12" xfId="0" applyFont="1" applyBorder="1">
      <alignment vertical="center"/>
    </xf>
    <xf numFmtId="0" fontId="72" fillId="0" borderId="92" xfId="0" applyFont="1" applyBorder="1">
      <alignment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0" xfId="0" applyFont="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11" xfId="0" applyFont="1" applyBorder="1" applyAlignment="1">
      <alignment horizontal="center" vertical="center"/>
    </xf>
    <xf numFmtId="0" fontId="24" fillId="0" borderId="0" xfId="0" applyFont="1" applyAlignment="1">
      <alignment horizontal="left" vertical="center"/>
    </xf>
    <xf numFmtId="0" fontId="10" fillId="0" borderId="0" xfId="0" applyFont="1">
      <alignment vertical="center"/>
    </xf>
    <xf numFmtId="0" fontId="22" fillId="0" borderId="245" xfId="0" applyFont="1" applyBorder="1" applyAlignment="1">
      <alignment horizontal="center" vertical="center" shrinkToFit="1"/>
    </xf>
    <xf numFmtId="0" fontId="22" fillId="0" borderId="246" xfId="0" applyFont="1" applyBorder="1" applyAlignment="1">
      <alignment horizontal="center" vertical="center" shrinkToFit="1"/>
    </xf>
    <xf numFmtId="0" fontId="22" fillId="0" borderId="245" xfId="0" applyFont="1" applyBorder="1" applyAlignment="1" applyProtection="1">
      <alignment horizontal="left" vertical="center" shrinkToFit="1"/>
      <protection locked="0"/>
    </xf>
    <xf numFmtId="0" fontId="22" fillId="0" borderId="246" xfId="0" applyFont="1" applyBorder="1" applyAlignment="1" applyProtection="1">
      <alignment horizontal="left" vertical="center" shrinkToFit="1"/>
      <protection locked="0"/>
    </xf>
    <xf numFmtId="0" fontId="22" fillId="0" borderId="247" xfId="0" applyFont="1" applyBorder="1" applyAlignment="1" applyProtection="1">
      <alignment horizontal="left" vertical="center" shrinkToFit="1"/>
      <protection locked="0"/>
    </xf>
    <xf numFmtId="0" fontId="24" fillId="0" borderId="0" xfId="0" applyFont="1" applyAlignment="1">
      <alignment horizontal="center" vertical="center" shrinkToFit="1"/>
    </xf>
    <xf numFmtId="0" fontId="13" fillId="0" borderId="0" xfId="0" applyFont="1" applyAlignment="1" applyProtection="1">
      <alignment horizontal="center" vertical="center" shrinkToFit="1"/>
      <protection locked="0"/>
    </xf>
    <xf numFmtId="0" fontId="22" fillId="0" borderId="242" xfId="0" applyFont="1" applyBorder="1" applyAlignment="1">
      <alignment vertical="center" wrapText="1"/>
    </xf>
    <xf numFmtId="0" fontId="22" fillId="0" borderId="208" xfId="0" applyFont="1" applyBorder="1" applyAlignment="1">
      <alignment vertical="center" wrapText="1"/>
    </xf>
    <xf numFmtId="0" fontId="22" fillId="0" borderId="243" xfId="0" applyFont="1" applyBorder="1" applyAlignment="1">
      <alignment vertical="center" wrapText="1"/>
    </xf>
    <xf numFmtId="0" fontId="22" fillId="0" borderId="204" xfId="0" applyFont="1" applyBorder="1" applyAlignment="1">
      <alignment vertical="center" wrapText="1"/>
    </xf>
    <xf numFmtId="0" fontId="22" fillId="0" borderId="0" xfId="0" applyFont="1" applyAlignment="1">
      <alignment vertical="center" wrapText="1"/>
    </xf>
    <xf numFmtId="0" fontId="22" fillId="0" borderId="244" xfId="0" applyFont="1" applyBorder="1" applyAlignment="1">
      <alignment vertical="center" wrapText="1"/>
    </xf>
    <xf numFmtId="0" fontId="22" fillId="0" borderId="206" xfId="0" applyFont="1" applyBorder="1" applyAlignment="1">
      <alignment vertical="center" wrapText="1"/>
    </xf>
    <xf numFmtId="0" fontId="22" fillId="0" borderId="203" xfId="0" applyFont="1" applyBorder="1" applyAlignment="1">
      <alignment vertical="center" wrapText="1"/>
    </xf>
    <xf numFmtId="0" fontId="22" fillId="0" borderId="207" xfId="0" applyFont="1" applyBorder="1" applyAlignment="1">
      <alignment vertical="center" wrapText="1"/>
    </xf>
    <xf numFmtId="0" fontId="22" fillId="0" borderId="239" xfId="0" applyFont="1" applyBorder="1" applyAlignment="1">
      <alignment horizontal="left" vertical="center" wrapText="1"/>
    </xf>
    <xf numFmtId="0" fontId="20" fillId="0" borderId="0" xfId="0" applyFont="1" applyAlignment="1">
      <alignment horizontal="left" vertical="center" wrapText="1"/>
    </xf>
    <xf numFmtId="0" fontId="24" fillId="8" borderId="0" xfId="0" applyFont="1" applyFill="1" applyAlignment="1" applyProtection="1">
      <alignment horizontal="center" vertical="center"/>
      <protection locked="0"/>
    </xf>
    <xf numFmtId="0" fontId="22" fillId="0" borderId="92" xfId="0" applyFont="1" applyBorder="1" applyAlignment="1">
      <alignment horizontal="center" vertical="center"/>
    </xf>
    <xf numFmtId="0" fontId="44" fillId="0" borderId="93" xfId="0" applyFont="1" applyBorder="1" applyAlignment="1">
      <alignment horizontal="center" vertical="center"/>
    </xf>
    <xf numFmtId="0" fontId="44" fillId="0" borderId="12" xfId="0" applyFont="1" applyBorder="1" applyAlignment="1">
      <alignment horizontal="center" vertical="center"/>
    </xf>
    <xf numFmtId="0" fontId="20" fillId="0" borderId="15"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50" fillId="0" borderId="0" xfId="0" applyFont="1" applyAlignment="1">
      <alignment horizontal="center" vertical="center" wrapText="1"/>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22" fillId="0" borderId="16" xfId="0" applyFont="1" applyBorder="1" applyAlignment="1">
      <alignment horizontal="center"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1" xfId="0" applyFont="1" applyBorder="1" applyAlignment="1">
      <alignment horizontal="center" vertical="center"/>
    </xf>
    <xf numFmtId="0" fontId="22" fillId="0" borderId="93" xfId="0" applyFont="1" applyBorder="1" applyAlignment="1">
      <alignment horizontal="center" vertical="center"/>
    </xf>
    <xf numFmtId="0" fontId="22" fillId="0" borderId="12" xfId="0" applyFont="1" applyBorder="1" applyAlignment="1">
      <alignment horizontal="center" vertical="center"/>
    </xf>
    <xf numFmtId="0" fontId="22" fillId="0" borderId="242" xfId="0" applyFont="1" applyBorder="1">
      <alignment vertical="center"/>
    </xf>
    <xf numFmtId="0" fontId="22" fillId="0" borderId="208" xfId="0" applyFont="1" applyBorder="1">
      <alignment vertical="center"/>
    </xf>
    <xf numFmtId="0" fontId="22" fillId="0" borderId="243" xfId="0" applyFont="1" applyBorder="1">
      <alignment vertical="center"/>
    </xf>
    <xf numFmtId="0" fontId="22" fillId="0" borderId="204" xfId="0" applyFont="1" applyBorder="1">
      <alignment vertical="center"/>
    </xf>
    <xf numFmtId="0" fontId="22" fillId="0" borderId="0" xfId="0" applyFont="1">
      <alignment vertical="center"/>
    </xf>
    <xf numFmtId="0" fontId="22" fillId="0" borderId="244" xfId="0" applyFont="1" applyBorder="1">
      <alignment vertical="center"/>
    </xf>
    <xf numFmtId="0" fontId="22" fillId="0" borderId="206" xfId="0" applyFont="1" applyBorder="1">
      <alignment vertical="center"/>
    </xf>
    <xf numFmtId="0" fontId="22" fillId="0" borderId="203" xfId="0" applyFont="1" applyBorder="1">
      <alignment vertical="center"/>
    </xf>
    <xf numFmtId="0" fontId="22" fillId="0" borderId="207" xfId="0" applyFont="1" applyBorder="1">
      <alignment vertical="center"/>
    </xf>
    <xf numFmtId="0" fontId="22" fillId="0" borderId="249" xfId="0" applyFont="1" applyBorder="1" applyAlignment="1">
      <alignment horizontal="left" vertical="center" wrapText="1"/>
    </xf>
    <xf numFmtId="0" fontId="22" fillId="0" borderId="208" xfId="0" applyFont="1" applyBorder="1" applyAlignment="1">
      <alignment horizontal="left" vertical="center" wrapText="1"/>
    </xf>
    <xf numFmtId="0" fontId="22" fillId="0" borderId="250" xfId="0" applyFont="1" applyBorder="1" applyAlignment="1">
      <alignment horizontal="left" vertical="center" wrapText="1"/>
    </xf>
    <xf numFmtId="0" fontId="22" fillId="0" borderId="204" xfId="0" applyFont="1" applyBorder="1" applyAlignment="1">
      <alignment horizontal="left" vertical="center" wrapText="1"/>
    </xf>
    <xf numFmtId="0" fontId="22" fillId="0" borderId="251" xfId="0" applyFont="1" applyBorder="1" applyAlignment="1">
      <alignment horizontal="left" vertical="center" wrapText="1"/>
    </xf>
    <xf numFmtId="0" fontId="22" fillId="0" borderId="248" xfId="0" applyFont="1" applyBorder="1" applyAlignment="1">
      <alignment horizontal="left" vertical="center" wrapText="1"/>
    </xf>
    <xf numFmtId="0" fontId="22" fillId="0" borderId="248" xfId="0" applyFont="1" applyBorder="1" applyAlignment="1">
      <alignment horizontal="left" vertical="center"/>
    </xf>
    <xf numFmtId="0" fontId="22" fillId="0" borderId="239" xfId="0" applyFont="1" applyBorder="1" applyAlignment="1">
      <alignment vertical="center" wrapText="1"/>
    </xf>
    <xf numFmtId="0" fontId="22" fillId="0" borderId="239" xfId="0" applyFont="1" applyBorder="1">
      <alignment vertical="center"/>
    </xf>
    <xf numFmtId="0" fontId="22" fillId="0" borderId="239" xfId="0" applyFont="1" applyBorder="1" applyAlignment="1">
      <alignment horizontal="left" vertical="center"/>
    </xf>
    <xf numFmtId="183" fontId="22" fillId="0" borderId="0" xfId="0" applyNumberFormat="1" applyFont="1" applyAlignment="1">
      <alignment horizontal="right" vertical="center"/>
    </xf>
    <xf numFmtId="0" fontId="116" fillId="0" borderId="0" xfId="0" applyFont="1" applyAlignment="1">
      <alignment horizontal="center" vertical="center"/>
    </xf>
    <xf numFmtId="0" fontId="0" fillId="0" borderId="203" xfId="0" applyBorder="1" applyAlignment="1">
      <alignment horizontal="left" vertical="center"/>
    </xf>
    <xf numFmtId="0" fontId="0" fillId="0" borderId="0" xfId="0" applyAlignment="1">
      <alignment horizontal="center" vertical="center"/>
    </xf>
    <xf numFmtId="0" fontId="0" fillId="0" borderId="203" xfId="0" applyBorder="1" applyAlignment="1">
      <alignment horizontal="center" vertical="center"/>
    </xf>
    <xf numFmtId="0" fontId="0" fillId="0" borderId="0" xfId="0" applyAlignment="1">
      <alignment horizontal="center"/>
    </xf>
    <xf numFmtId="0" fontId="100" fillId="0" borderId="0" xfId="0" applyFont="1" applyAlignment="1">
      <alignment horizontal="center" vertical="center" shrinkToFit="1"/>
    </xf>
    <xf numFmtId="49" fontId="0" fillId="0" borderId="0" xfId="0" applyNumberFormat="1" applyAlignment="1">
      <alignment horizontal="center" vertical="center"/>
    </xf>
    <xf numFmtId="0" fontId="0" fillId="0" borderId="236" xfId="0" applyBorder="1" applyAlignment="1">
      <alignment horizontal="center" vertical="center"/>
    </xf>
    <xf numFmtId="0" fontId="0" fillId="0" borderId="208" xfId="0" applyBorder="1" applyAlignment="1">
      <alignment horizontal="center" vertical="center"/>
    </xf>
    <xf numFmtId="0" fontId="0" fillId="0" borderId="240" xfId="0" applyBorder="1" applyAlignment="1">
      <alignment horizontal="center" vertical="center"/>
    </xf>
    <xf numFmtId="0" fontId="0" fillId="0" borderId="204"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horizontal="center" vertical="center"/>
    </xf>
    <xf numFmtId="0" fontId="0" fillId="0" borderId="239" xfId="0" applyBorder="1" applyAlignment="1">
      <alignment horizontal="center" vertical="center"/>
    </xf>
    <xf numFmtId="0" fontId="0" fillId="0" borderId="0" xfId="0" applyAlignment="1">
      <alignment horizontal="left" vertical="center"/>
    </xf>
    <xf numFmtId="0" fontId="115" fillId="0" borderId="0" xfId="0" applyFont="1" applyAlignment="1">
      <alignment horizontal="center" vertical="center"/>
    </xf>
    <xf numFmtId="0" fontId="114" fillId="0" borderId="0" xfId="0" applyFont="1" applyAlignment="1">
      <alignment horizontal="left" vertical="center"/>
    </xf>
    <xf numFmtId="0" fontId="24" fillId="0" borderId="0" xfId="2" applyFont="1" applyAlignment="1">
      <alignment horizontal="left" vertical="center" wrapText="1"/>
    </xf>
    <xf numFmtId="179" fontId="40" fillId="0" borderId="0" xfId="2" applyNumberFormat="1" applyFont="1" applyAlignment="1">
      <alignment horizontal="left" vertical="center" wrapText="1"/>
    </xf>
    <xf numFmtId="179" fontId="40" fillId="0" borderId="0" xfId="2" applyNumberFormat="1" applyFont="1" applyAlignment="1">
      <alignment horizontal="left" vertical="center" shrinkToFit="1"/>
    </xf>
    <xf numFmtId="0" fontId="24" fillId="0" borderId="0" xfId="2" applyFont="1" applyAlignment="1">
      <alignment horizontal="right" vertical="center" wrapText="1"/>
    </xf>
    <xf numFmtId="0" fontId="39" fillId="0" borderId="0" xfId="2" applyFont="1" applyAlignment="1">
      <alignment horizontal="center" vertical="center"/>
    </xf>
    <xf numFmtId="0" fontId="24" fillId="0" borderId="0" xfId="2" applyFont="1" applyAlignment="1">
      <alignment horizontal="left" vertical="top" wrapText="1"/>
    </xf>
    <xf numFmtId="0" fontId="24" fillId="0" borderId="0" xfId="2" applyFont="1" applyAlignment="1">
      <alignment horizontal="center" vertical="center" wrapText="1"/>
    </xf>
    <xf numFmtId="0" fontId="20" fillId="0" borderId="0" xfId="2" applyFont="1" applyAlignment="1">
      <alignment horizontal="center" vertical="center"/>
    </xf>
    <xf numFmtId="0" fontId="20" fillId="0" borderId="0" xfId="2" applyFont="1">
      <alignment vertical="center"/>
    </xf>
    <xf numFmtId="0" fontId="20" fillId="0" borderId="0" xfId="2" applyFont="1" applyAlignment="1">
      <alignment horizontal="distributed" vertical="center" wrapText="1"/>
    </xf>
    <xf numFmtId="0" fontId="20" fillId="0" borderId="0" xfId="2" applyFont="1" applyAlignment="1">
      <alignment horizontal="center" vertical="top" wrapText="1"/>
    </xf>
    <xf numFmtId="0" fontId="41" fillId="0" borderId="0" xfId="2" applyFont="1">
      <alignment vertical="center"/>
    </xf>
    <xf numFmtId="0" fontId="81" fillId="0" borderId="0" xfId="2" applyFont="1" applyAlignment="1">
      <alignment horizontal="right" vertical="center"/>
    </xf>
    <xf numFmtId="0" fontId="71" fillId="0" borderId="0" xfId="0" applyFont="1" applyAlignment="1">
      <alignment horizontal="right" vertical="center"/>
    </xf>
    <xf numFmtId="0" fontId="20" fillId="0" borderId="0" xfId="2" applyFont="1" applyAlignment="1">
      <alignment horizontal="left" vertical="center"/>
    </xf>
    <xf numFmtId="0" fontId="71" fillId="0" borderId="0" xfId="0" applyFont="1">
      <alignment vertical="center"/>
    </xf>
    <xf numFmtId="0" fontId="71" fillId="0" borderId="0" xfId="0" applyFont="1" applyAlignment="1">
      <alignment horizontal="center" vertical="center"/>
    </xf>
    <xf numFmtId="0" fontId="71" fillId="0" borderId="0" xfId="3" applyFont="1">
      <alignment vertical="center"/>
    </xf>
    <xf numFmtId="0" fontId="20" fillId="0" borderId="0" xfId="2" applyFont="1" applyAlignment="1">
      <alignment horizontal="distributed" vertical="center"/>
    </xf>
    <xf numFmtId="0" fontId="81" fillId="0" borderId="0" xfId="2" applyFont="1" applyAlignment="1">
      <alignment horizontal="center" vertical="center"/>
    </xf>
    <xf numFmtId="49" fontId="81" fillId="0" borderId="0" xfId="2" applyNumberFormat="1" applyFont="1" applyAlignment="1">
      <alignment horizontal="center" vertical="center"/>
    </xf>
    <xf numFmtId="0" fontId="30" fillId="0" borderId="0" xfId="2" applyFont="1">
      <alignment vertical="center"/>
    </xf>
    <xf numFmtId="0" fontId="24" fillId="0" borderId="0" xfId="2" applyFont="1" applyAlignment="1">
      <alignment horizontal="center" vertical="center"/>
    </xf>
    <xf numFmtId="0" fontId="41" fillId="0" borderId="0" xfId="2" applyFont="1" applyAlignment="1">
      <alignment horizontal="left" vertical="center"/>
    </xf>
    <xf numFmtId="0" fontId="20" fillId="0" borderId="0" xfId="2" applyFont="1" applyAlignment="1">
      <alignment horizontal="distributed" vertical="center" shrinkToFit="1"/>
    </xf>
    <xf numFmtId="0" fontId="24" fillId="0" borderId="0" xfId="2" applyFont="1">
      <alignment vertical="center"/>
    </xf>
    <xf numFmtId="0" fontId="20" fillId="0" borderId="0" xfId="2" applyFont="1" applyAlignment="1">
      <alignment horizontal="right" vertical="center"/>
    </xf>
    <xf numFmtId="0" fontId="20" fillId="0" borderId="180" xfId="2" applyFont="1" applyBorder="1" applyAlignment="1">
      <alignment horizontal="center" vertical="center"/>
    </xf>
    <xf numFmtId="0" fontId="24" fillId="0" borderId="0" xfId="2" applyFont="1" applyAlignment="1">
      <alignment horizontal="distributed" vertical="center"/>
    </xf>
    <xf numFmtId="0" fontId="46" fillId="0" borderId="0" xfId="2" applyFont="1" applyAlignment="1">
      <alignment horizontal="center" vertical="center"/>
    </xf>
    <xf numFmtId="0" fontId="47" fillId="0" borderId="0" xfId="2" applyFont="1">
      <alignment vertical="center"/>
    </xf>
    <xf numFmtId="0" fontId="20" fillId="0" borderId="0" xfId="2" applyFont="1" applyAlignment="1">
      <alignment horizontal="center" vertical="center" wrapText="1"/>
    </xf>
    <xf numFmtId="0" fontId="20" fillId="0" borderId="179" xfId="2" applyFont="1" applyBorder="1" applyAlignment="1">
      <alignment horizontal="center" vertical="center" wrapText="1"/>
    </xf>
    <xf numFmtId="0" fontId="20" fillId="8" borderId="0" xfId="2" applyFont="1" applyFill="1" applyAlignment="1" applyProtection="1">
      <alignment horizontal="left" vertical="center" wrapText="1"/>
      <protection locked="0"/>
    </xf>
    <xf numFmtId="0" fontId="20" fillId="8" borderId="0" xfId="2" applyFont="1" applyFill="1" applyAlignment="1" applyProtection="1">
      <alignment horizontal="right" vertical="center"/>
      <protection locked="0"/>
    </xf>
    <xf numFmtId="0" fontId="71" fillId="8" borderId="0" xfId="0" applyFont="1" applyFill="1" applyAlignment="1" applyProtection="1">
      <alignment horizontal="right" vertical="center"/>
      <protection locked="0"/>
    </xf>
    <xf numFmtId="49" fontId="20"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81" fillId="0" borderId="0" xfId="2" applyFont="1" applyAlignment="1">
      <alignment horizontal="left" vertical="center" wrapText="1"/>
    </xf>
    <xf numFmtId="0" fontId="41" fillId="0" borderId="0" xfId="2" applyFont="1" applyAlignment="1">
      <alignment horizontal="left" vertical="center" shrinkToFit="1"/>
    </xf>
    <xf numFmtId="49" fontId="81" fillId="0" borderId="0" xfId="2" applyNumberFormat="1" applyFont="1" applyAlignment="1">
      <alignment horizontal="center" vertical="top" wrapText="1"/>
    </xf>
    <xf numFmtId="49" fontId="20" fillId="8" borderId="0" xfId="2" applyNumberFormat="1" applyFont="1" applyFill="1" applyAlignment="1">
      <alignment horizontal="center" vertical="center"/>
    </xf>
    <xf numFmtId="0" fontId="0" fillId="8" borderId="0" xfId="0" applyFill="1" applyAlignment="1">
      <alignment horizontal="center" vertical="center"/>
    </xf>
    <xf numFmtId="0" fontId="20" fillId="8" borderId="0" xfId="2" applyFont="1" applyFill="1" applyAlignment="1">
      <alignment horizontal="center" vertical="center"/>
    </xf>
    <xf numFmtId="0" fontId="71" fillId="8" borderId="0" xfId="0" applyFont="1" applyFill="1" applyAlignment="1">
      <alignment horizontal="center" vertical="center"/>
    </xf>
    <xf numFmtId="0" fontId="71" fillId="8" borderId="0" xfId="3" applyFont="1" applyFill="1">
      <alignment vertical="center"/>
    </xf>
    <xf numFmtId="0" fontId="71" fillId="8" borderId="0" xfId="0" applyFont="1" applyFill="1">
      <alignment vertical="center"/>
    </xf>
    <xf numFmtId="0" fontId="20" fillId="8" borderId="0" xfId="2" applyFont="1" applyFill="1" applyAlignment="1">
      <alignment horizontal="left" vertical="center" wrapText="1"/>
    </xf>
    <xf numFmtId="0" fontId="46" fillId="0" borderId="94" xfId="2" applyFont="1" applyBorder="1" applyAlignment="1">
      <alignment horizontal="center" vertical="center"/>
    </xf>
    <xf numFmtId="0" fontId="20" fillId="8" borderId="0" xfId="2" applyFont="1" applyFill="1" applyAlignment="1">
      <alignment horizontal="right" vertical="center"/>
    </xf>
    <xf numFmtId="0" fontId="71" fillId="8" borderId="0" xfId="0" applyFont="1" applyFill="1" applyAlignment="1">
      <alignment horizontal="right" vertical="center"/>
    </xf>
    <xf numFmtId="0" fontId="20" fillId="8" borderId="0" xfId="2" applyFont="1" applyFill="1" applyAlignment="1" applyProtection="1">
      <alignment horizontal="center" vertical="center"/>
      <protection locked="0"/>
    </xf>
    <xf numFmtId="0" fontId="71" fillId="8" borderId="0" xfId="0" applyFont="1" applyFill="1" applyAlignment="1" applyProtection="1">
      <alignment horizontal="center" vertical="center"/>
      <protection locked="0"/>
    </xf>
    <xf numFmtId="0" fontId="20" fillId="0" borderId="180" xfId="2" applyFont="1" applyBorder="1" applyAlignment="1">
      <alignment horizontal="center" vertical="center" shrinkToFit="1"/>
    </xf>
    <xf numFmtId="0" fontId="20" fillId="0" borderId="180" xfId="2" applyFont="1" applyBorder="1" applyAlignment="1">
      <alignment horizontal="center" vertical="center" wrapText="1"/>
    </xf>
    <xf numFmtId="0" fontId="71" fillId="8" borderId="0" xfId="3" applyFont="1" applyFill="1" applyProtection="1">
      <alignment vertical="center"/>
      <protection locked="0"/>
    </xf>
    <xf numFmtId="0" fontId="71" fillId="8" borderId="0" xfId="0" applyFont="1" applyFill="1" applyProtection="1">
      <alignment vertical="center"/>
      <protection locked="0"/>
    </xf>
    <xf numFmtId="3" fontId="20" fillId="8" borderId="0" xfId="2" applyNumberFormat="1" applyFont="1" applyFill="1" applyAlignment="1" applyProtection="1">
      <alignment horizontal="center" vertical="center"/>
      <protection locked="0"/>
    </xf>
    <xf numFmtId="0" fontId="105" fillId="0" borderId="204" xfId="9" applyFont="1" applyBorder="1" applyAlignment="1">
      <alignment vertical="center" wrapText="1"/>
    </xf>
    <xf numFmtId="0" fontId="3" fillId="0" borderId="0" xfId="9" applyAlignment="1">
      <alignment vertical="center" wrapText="1"/>
    </xf>
    <xf numFmtId="0" fontId="3" fillId="0" borderId="205" xfId="9" applyBorder="1" applyAlignment="1">
      <alignment vertical="center" wrapText="1"/>
    </xf>
    <xf numFmtId="0" fontId="3" fillId="0" borderId="204" xfId="9" applyBorder="1" applyAlignment="1">
      <alignment vertical="center" wrapText="1"/>
    </xf>
    <xf numFmtId="0" fontId="98" fillId="0" borderId="225" xfId="9" applyFont="1" applyBorder="1" applyAlignment="1">
      <alignment horizontal="center" vertical="center"/>
    </xf>
    <xf numFmtId="0" fontId="98" fillId="0" borderId="222" xfId="9" applyFont="1" applyBorder="1" applyAlignment="1">
      <alignment horizontal="center" vertical="center"/>
    </xf>
    <xf numFmtId="0" fontId="98" fillId="0" borderId="223" xfId="9" applyFont="1" applyBorder="1" applyAlignment="1">
      <alignment horizontal="center" vertical="center"/>
    </xf>
    <xf numFmtId="0" fontId="97" fillId="0" borderId="199" xfId="9" applyFont="1" applyBorder="1" applyAlignment="1">
      <alignment horizontal="right" vertical="top" wrapText="1"/>
    </xf>
    <xf numFmtId="0" fontId="100" fillId="0" borderId="0" xfId="9" applyFont="1" applyAlignment="1">
      <alignment horizontal="right" vertical="top" wrapText="1"/>
    </xf>
    <xf numFmtId="0" fontId="101" fillId="0" borderId="0" xfId="9" applyFont="1" applyAlignment="1">
      <alignment horizontal="right" vertical="top" shrinkToFit="1"/>
    </xf>
    <xf numFmtId="0" fontId="97" fillId="0" borderId="0" xfId="9" applyFont="1" applyAlignment="1">
      <alignment horizontal="right" vertical="top" shrinkToFit="1"/>
    </xf>
    <xf numFmtId="0" fontId="103" fillId="0" borderId="0" xfId="9" applyFont="1" applyAlignment="1">
      <alignment horizontal="left" vertical="center" wrapText="1"/>
    </xf>
    <xf numFmtId="0" fontId="104" fillId="0" borderId="0" xfId="9" applyFont="1" applyAlignment="1">
      <alignment vertical="center" wrapText="1"/>
    </xf>
    <xf numFmtId="0" fontId="103" fillId="0" borderId="0" xfId="9" applyFont="1" applyAlignment="1">
      <alignment vertical="center" wrapText="1"/>
    </xf>
    <xf numFmtId="0" fontId="96" fillId="0" borderId="0" xfId="9" applyFont="1">
      <alignment vertical="center"/>
    </xf>
    <xf numFmtId="0" fontId="103" fillId="0" borderId="203" xfId="9" applyFont="1" applyBorder="1" applyAlignment="1">
      <alignment horizontal="left" vertical="center" wrapText="1" shrinkToFit="1"/>
    </xf>
    <xf numFmtId="0" fontId="103" fillId="0" borderId="203" xfId="9" applyFont="1" applyBorder="1" applyAlignment="1">
      <alignment horizontal="left" vertical="center" shrinkToFit="1"/>
    </xf>
    <xf numFmtId="0" fontId="105" fillId="0" borderId="0" xfId="9" applyFont="1" applyAlignment="1">
      <alignment vertical="top" wrapText="1"/>
    </xf>
    <xf numFmtId="176" fontId="105" fillId="0" borderId="0" xfId="9" applyNumberFormat="1" applyFont="1" applyAlignment="1">
      <alignment vertical="top" wrapText="1"/>
    </xf>
    <xf numFmtId="0" fontId="3" fillId="0" borderId="0" xfId="9" applyAlignment="1">
      <alignment vertical="top" wrapText="1"/>
    </xf>
    <xf numFmtId="0" fontId="105" fillId="0" borderId="0" xfId="9" applyFont="1" applyAlignment="1">
      <alignment horizontal="left" vertical="top" wrapText="1"/>
    </xf>
    <xf numFmtId="176" fontId="105" fillId="0" borderId="0" xfId="9" applyNumberFormat="1" applyFont="1" applyAlignment="1">
      <alignment vertical="top" shrinkToFit="1"/>
    </xf>
    <xf numFmtId="0" fontId="3" fillId="0" borderId="0" xfId="9" applyAlignment="1">
      <alignment vertical="top" shrinkToFit="1"/>
    </xf>
    <xf numFmtId="0" fontId="60" fillId="0" borderId="0" xfId="9" applyFont="1" applyAlignment="1">
      <alignment vertical="top" wrapText="1"/>
    </xf>
    <xf numFmtId="0" fontId="105" fillId="0" borderId="0" xfId="9" applyFont="1" applyAlignment="1">
      <alignment horizontal="left" vertical="top"/>
    </xf>
    <xf numFmtId="0" fontId="3" fillId="0" borderId="0" xfId="9" applyAlignment="1">
      <alignment horizontal="left" vertical="top"/>
    </xf>
    <xf numFmtId="0" fontId="106" fillId="0" borderId="208" xfId="9" applyFont="1" applyBorder="1" applyAlignment="1"/>
    <xf numFmtId="0" fontId="106" fillId="0" borderId="0" xfId="9" applyFont="1" applyAlignment="1"/>
    <xf numFmtId="0" fontId="98" fillId="10" borderId="212" xfId="9" applyFont="1" applyFill="1" applyBorder="1" applyAlignment="1">
      <alignment horizontal="left" vertical="center" shrinkToFit="1"/>
    </xf>
    <xf numFmtId="0" fontId="3" fillId="10" borderId="0" xfId="9" applyFill="1" applyAlignment="1">
      <alignment vertical="center" shrinkToFit="1"/>
    </xf>
    <xf numFmtId="0" fontId="3" fillId="0" borderId="0" xfId="9" applyAlignment="1">
      <alignment vertical="center" shrinkToFit="1"/>
    </xf>
    <xf numFmtId="0" fontId="3" fillId="10" borderId="212" xfId="9" applyFill="1" applyBorder="1" applyAlignment="1">
      <alignment vertical="center" shrinkToFit="1"/>
    </xf>
    <xf numFmtId="0" fontId="3" fillId="8" borderId="209" xfId="9" applyFill="1" applyBorder="1" applyAlignment="1">
      <alignment vertical="center" wrapText="1"/>
    </xf>
    <xf numFmtId="0" fontId="3" fillId="8" borderId="210" xfId="9" applyFill="1" applyBorder="1" applyAlignment="1">
      <alignment vertical="center" wrapText="1"/>
    </xf>
    <xf numFmtId="0" fontId="3" fillId="8" borderId="211" xfId="9" applyFill="1" applyBorder="1" applyAlignment="1">
      <alignment vertical="center" wrapText="1"/>
    </xf>
    <xf numFmtId="0" fontId="3" fillId="8" borderId="213" xfId="9" applyFill="1" applyBorder="1" applyAlignment="1">
      <alignment vertical="center" wrapText="1"/>
    </xf>
    <xf numFmtId="0" fontId="3" fillId="8" borderId="214" xfId="9" applyFill="1" applyBorder="1" applyAlignment="1">
      <alignment vertical="center" wrapText="1"/>
    </xf>
    <xf numFmtId="0" fontId="3" fillId="8" borderId="215" xfId="9" applyFill="1" applyBorder="1" applyAlignment="1">
      <alignment vertical="center" wrapText="1"/>
    </xf>
    <xf numFmtId="0" fontId="107" fillId="10" borderId="0" xfId="9" applyFont="1" applyFill="1" applyAlignment="1">
      <alignment vertical="center" shrinkToFit="1"/>
    </xf>
    <xf numFmtId="0" fontId="105" fillId="0" borderId="0" xfId="9" applyFont="1" applyAlignment="1">
      <alignment horizontal="right" vertical="center"/>
    </xf>
    <xf numFmtId="0" fontId="109" fillId="0" borderId="0" xfId="9" applyFont="1" applyAlignment="1">
      <alignment horizontal="right" vertical="center"/>
    </xf>
    <xf numFmtId="0" fontId="98" fillId="10" borderId="212" xfId="9" applyFont="1" applyFill="1" applyBorder="1" applyAlignment="1">
      <alignment horizontal="center" vertical="center" shrinkToFit="1"/>
    </xf>
    <xf numFmtId="0" fontId="3" fillId="10" borderId="0" xfId="9" applyFill="1" applyAlignment="1">
      <alignment horizontal="center" vertical="center" shrinkToFit="1"/>
    </xf>
    <xf numFmtId="0" fontId="3" fillId="10" borderId="205" xfId="9" applyFill="1" applyBorder="1" applyAlignment="1">
      <alignment horizontal="center" vertical="center" shrinkToFit="1"/>
    </xf>
    <xf numFmtId="0" fontId="3" fillId="10" borderId="213" xfId="9" applyFill="1" applyBorder="1" applyAlignment="1">
      <alignment horizontal="center" vertical="center" shrinkToFit="1"/>
    </xf>
    <xf numFmtId="0" fontId="3" fillId="10" borderId="214" xfId="9" applyFill="1" applyBorder="1" applyAlignment="1">
      <alignment horizontal="center" vertical="center" shrinkToFit="1"/>
    </xf>
    <xf numFmtId="0" fontId="3" fillId="10" borderId="226" xfId="9" applyFill="1" applyBorder="1" applyAlignment="1">
      <alignment horizontal="center" vertical="center" shrinkToFit="1"/>
    </xf>
    <xf numFmtId="0" fontId="108" fillId="10" borderId="0" xfId="9" applyFont="1" applyFill="1" applyAlignment="1">
      <alignment vertical="center" shrinkToFit="1"/>
    </xf>
    <xf numFmtId="0" fontId="102" fillId="0" borderId="212" xfId="9" applyFont="1" applyBorder="1" applyAlignment="1">
      <alignment horizontal="center" vertical="center"/>
    </xf>
    <xf numFmtId="0" fontId="98" fillId="10" borderId="216" xfId="9" applyFont="1" applyFill="1" applyBorder="1" applyAlignment="1">
      <alignment horizontal="center" vertical="center" shrinkToFit="1"/>
    </xf>
    <xf numFmtId="0" fontId="3" fillId="10" borderId="217" xfId="9" applyFill="1" applyBorder="1" applyAlignment="1">
      <alignment horizontal="center" vertical="center" shrinkToFit="1"/>
    </xf>
    <xf numFmtId="0" fontId="3" fillId="10" borderId="218" xfId="9" applyFill="1" applyBorder="1" applyAlignment="1">
      <alignment horizontal="center" vertical="center" shrinkToFit="1"/>
    </xf>
    <xf numFmtId="0" fontId="98" fillId="10" borderId="220" xfId="9" applyFont="1" applyFill="1" applyBorder="1" applyAlignment="1">
      <alignment horizontal="center" vertical="center" shrinkToFit="1"/>
    </xf>
    <xf numFmtId="0" fontId="3" fillId="10" borderId="203" xfId="9" applyFill="1" applyBorder="1" applyAlignment="1">
      <alignment horizontal="center" vertical="center" shrinkToFit="1"/>
    </xf>
    <xf numFmtId="0" fontId="3" fillId="10" borderId="207" xfId="9" applyFill="1" applyBorder="1" applyAlignment="1">
      <alignment horizontal="center" vertical="center" shrinkToFit="1"/>
    </xf>
    <xf numFmtId="0" fontId="101" fillId="10" borderId="212" xfId="9" applyFont="1" applyFill="1" applyBorder="1" applyAlignment="1">
      <alignment horizontal="center" vertical="center" wrapText="1"/>
    </xf>
    <xf numFmtId="0" fontId="3" fillId="10" borderId="0" xfId="9" applyFill="1" applyAlignment="1">
      <alignment horizontal="center" vertical="center" wrapText="1"/>
    </xf>
    <xf numFmtId="0" fontId="3" fillId="10" borderId="205" xfId="9" applyFill="1" applyBorder="1" applyAlignment="1">
      <alignment horizontal="center" vertical="center" wrapText="1"/>
    </xf>
    <xf numFmtId="0" fontId="98" fillId="0" borderId="217" xfId="9" applyFont="1" applyBorder="1" applyAlignment="1">
      <alignment horizontal="center" vertical="center"/>
    </xf>
    <xf numFmtId="0" fontId="3" fillId="0" borderId="234" xfId="9" applyBorder="1" applyAlignment="1">
      <alignment horizontal="center" vertical="center"/>
    </xf>
    <xf numFmtId="0" fontId="3" fillId="0" borderId="217" xfId="9" applyBorder="1" applyAlignment="1">
      <alignment horizontal="center" vertical="center"/>
    </xf>
    <xf numFmtId="0" fontId="101" fillId="0" borderId="217" xfId="9" applyFont="1" applyBorder="1" applyAlignment="1">
      <alignment horizontal="center" vertical="center"/>
    </xf>
    <xf numFmtId="0" fontId="98" fillId="8" borderId="209" xfId="9" applyFont="1" applyFill="1" applyBorder="1" applyAlignment="1">
      <alignment vertical="center" wrapText="1"/>
    </xf>
    <xf numFmtId="0" fontId="3" fillId="0" borderId="206" xfId="9" applyBorder="1" applyAlignment="1">
      <alignment horizontal="center" vertical="center"/>
    </xf>
    <xf numFmtId="0" fontId="3" fillId="0" borderId="203" xfId="9" applyBorder="1" applyAlignment="1">
      <alignment horizontal="center" vertical="center"/>
    </xf>
    <xf numFmtId="0" fontId="3" fillId="0" borderId="235" xfId="9" applyBorder="1" applyAlignment="1">
      <alignment horizontal="center" vertical="center"/>
    </xf>
    <xf numFmtId="49" fontId="101" fillId="0" borderId="222" xfId="9" applyNumberFormat="1" applyFont="1" applyBorder="1" applyAlignment="1">
      <alignment horizontal="center" vertical="center"/>
    </xf>
    <xf numFmtId="0" fontId="101" fillId="0" borderId="222" xfId="9" applyFont="1" applyBorder="1" applyAlignment="1">
      <alignment horizontal="center" vertical="center"/>
    </xf>
    <xf numFmtId="0" fontId="97" fillId="0" borderId="225" xfId="9" applyFont="1" applyBorder="1" applyAlignment="1">
      <alignment horizontal="center" vertical="center"/>
    </xf>
    <xf numFmtId="0" fontId="97" fillId="0" borderId="222" xfId="9" applyFont="1" applyBorder="1" applyAlignment="1">
      <alignment horizontal="center" vertical="center"/>
    </xf>
    <xf numFmtId="0" fontId="96" fillId="0" borderId="212" xfId="9" applyFont="1" applyBorder="1">
      <alignment vertical="center"/>
    </xf>
    <xf numFmtId="0" fontId="112" fillId="0" borderId="0" xfId="9" applyFont="1" applyAlignment="1">
      <alignment horizontal="center"/>
    </xf>
    <xf numFmtId="0" fontId="113" fillId="0" borderId="0" xfId="9" applyFont="1" applyAlignment="1">
      <alignment horizontal="center"/>
    </xf>
    <xf numFmtId="0" fontId="98" fillId="10" borderId="221" xfId="9" applyFont="1" applyFill="1" applyBorder="1" applyAlignment="1">
      <alignment horizontal="center" vertical="center" shrinkToFit="1"/>
    </xf>
    <xf numFmtId="0" fontId="3" fillId="10" borderId="222" xfId="9" applyFill="1" applyBorder="1" applyAlignment="1">
      <alignment horizontal="center" vertical="center" shrinkToFit="1"/>
    </xf>
    <xf numFmtId="0" fontId="3" fillId="10" borderId="223" xfId="9" applyFill="1" applyBorder="1" applyAlignment="1">
      <alignment horizontal="center" vertical="center" shrinkToFit="1"/>
    </xf>
    <xf numFmtId="0" fontId="98" fillId="10" borderId="225" xfId="9" applyFont="1" applyFill="1" applyBorder="1" applyAlignment="1">
      <alignment horizontal="center" vertical="center" shrinkToFit="1"/>
    </xf>
    <xf numFmtId="0" fontId="3" fillId="0" borderId="222" xfId="9" applyBorder="1" applyAlignment="1">
      <alignment vertical="center" shrinkToFit="1"/>
    </xf>
    <xf numFmtId="0" fontId="3" fillId="0" borderId="223" xfId="9" applyBorder="1" applyAlignment="1">
      <alignment vertical="center" shrinkToFit="1"/>
    </xf>
    <xf numFmtId="0" fontId="110" fillId="0" borderId="0" xfId="9" applyFont="1" applyAlignment="1">
      <alignment shrinkToFit="1"/>
    </xf>
    <xf numFmtId="0" fontId="111" fillId="0" borderId="0" xfId="9" applyFont="1" applyAlignment="1">
      <alignment shrinkToFit="1"/>
    </xf>
    <xf numFmtId="0" fontId="112" fillId="0" borderId="0" xfId="9" applyFont="1" applyAlignment="1">
      <alignment shrinkToFit="1"/>
    </xf>
    <xf numFmtId="0" fontId="113" fillId="0" borderId="0" xfId="9" applyFont="1" applyAlignment="1">
      <alignment shrinkToFit="1"/>
    </xf>
    <xf numFmtId="0" fontId="98" fillId="8" borderId="225" xfId="9" applyFont="1" applyFill="1" applyBorder="1" applyAlignment="1">
      <alignment horizontal="center" vertical="center"/>
    </xf>
    <xf numFmtId="0" fontId="98" fillId="8" borderId="222" xfId="9" applyFont="1" applyFill="1" applyBorder="1" applyAlignment="1">
      <alignment horizontal="center" vertical="center"/>
    </xf>
    <xf numFmtId="0" fontId="98" fillId="8" borderId="224" xfId="9" applyFont="1" applyFill="1" applyBorder="1" applyAlignment="1">
      <alignment horizontal="center" vertical="center"/>
    </xf>
    <xf numFmtId="49" fontId="3" fillId="0" borderId="236" xfId="9" applyNumberFormat="1" applyBorder="1" applyAlignment="1">
      <alignment horizontal="center" vertical="center"/>
    </xf>
    <xf numFmtId="0" fontId="3" fillId="0" borderId="208" xfId="9" applyBorder="1" applyAlignment="1">
      <alignment horizontal="center" vertical="center"/>
    </xf>
    <xf numFmtId="0" fontId="3" fillId="0" borderId="237" xfId="9" applyBorder="1" applyAlignment="1">
      <alignment horizontal="center" vertical="center"/>
    </xf>
    <xf numFmtId="0" fontId="3" fillId="0" borderId="238" xfId="9" applyBorder="1" applyAlignment="1">
      <alignment horizontal="center" vertical="center"/>
    </xf>
    <xf numFmtId="0" fontId="3" fillId="0" borderId="214" xfId="9" applyBorder="1" applyAlignment="1">
      <alignment horizontal="center" vertical="center"/>
    </xf>
    <xf numFmtId="0" fontId="3" fillId="0" borderId="215" xfId="9" applyBorder="1" applyAlignment="1">
      <alignment horizontal="center" vertical="center"/>
    </xf>
    <xf numFmtId="0" fontId="98" fillId="0" borderId="222" xfId="9" applyFont="1" applyBorder="1" applyAlignment="1">
      <alignment horizontal="left" vertical="center"/>
    </xf>
    <xf numFmtId="0" fontId="98" fillId="0" borderId="224" xfId="9" applyFont="1" applyBorder="1" applyAlignment="1">
      <alignment horizontal="left" vertical="center"/>
    </xf>
    <xf numFmtId="49" fontId="3" fillId="0" borderId="222" xfId="9" applyNumberFormat="1" applyBorder="1" applyAlignment="1">
      <alignment horizontal="center" vertical="center"/>
    </xf>
    <xf numFmtId="0" fontId="3" fillId="0" borderId="222" xfId="9" applyBorder="1" applyAlignment="1">
      <alignment horizontal="center" vertical="center"/>
    </xf>
    <xf numFmtId="49" fontId="98" fillId="0" borderId="222" xfId="9" applyNumberFormat="1" applyFont="1" applyBorder="1" applyAlignment="1">
      <alignment horizontal="center" vertical="center"/>
    </xf>
    <xf numFmtId="0" fontId="71" fillId="0" borderId="72" xfId="9" applyFont="1" applyBorder="1" applyAlignment="1">
      <alignment horizontal="center" vertical="center"/>
    </xf>
    <xf numFmtId="0" fontId="71" fillId="0" borderId="73" xfId="9" applyFont="1" applyBorder="1" applyAlignment="1">
      <alignment horizontal="center" vertical="center"/>
    </xf>
    <xf numFmtId="0" fontId="71" fillId="0" borderId="81" xfId="9" applyFont="1" applyBorder="1" applyAlignment="1">
      <alignment horizontal="center" vertical="center"/>
    </xf>
    <xf numFmtId="0" fontId="3" fillId="0" borderId="48" xfId="9" applyBorder="1" applyAlignment="1">
      <alignment horizontal="center" vertical="center"/>
    </xf>
    <xf numFmtId="0" fontId="3" fillId="0" borderId="2" xfId="9" applyBorder="1" applyAlignment="1">
      <alignment horizontal="center" vertical="center"/>
    </xf>
    <xf numFmtId="0" fontId="3" fillId="0" borderId="50" xfId="9" applyBorder="1" applyAlignment="1">
      <alignment horizontal="center" vertical="center"/>
    </xf>
    <xf numFmtId="0" fontId="3" fillId="0" borderId="4" xfId="9" applyBorder="1" applyAlignment="1">
      <alignment horizontal="center" vertical="center"/>
    </xf>
    <xf numFmtId="0" fontId="3" fillId="0" borderId="232" xfId="9" applyBorder="1" applyAlignment="1">
      <alignment horizontal="center" vertical="center"/>
    </xf>
    <xf numFmtId="0" fontId="3" fillId="0" borderId="54" xfId="9" applyBorder="1" applyAlignment="1">
      <alignment horizontal="center" vertical="center"/>
    </xf>
    <xf numFmtId="0" fontId="3" fillId="0" borderId="213" xfId="9" applyBorder="1" applyAlignment="1">
      <alignment horizontal="center" vertical="center"/>
    </xf>
    <xf numFmtId="0" fontId="3" fillId="0" borderId="233" xfId="9" applyBorder="1" applyAlignment="1">
      <alignment horizontal="center" vertical="center"/>
    </xf>
    <xf numFmtId="0" fontId="3" fillId="0" borderId="71" xfId="9" applyBorder="1" applyAlignment="1">
      <alignment horizontal="center" vertical="center"/>
    </xf>
    <xf numFmtId="0" fontId="3" fillId="0" borderId="47" xfId="9" applyBorder="1" applyAlignment="1">
      <alignment horizontal="center" vertical="center"/>
    </xf>
    <xf numFmtId="0" fontId="3" fillId="0" borderId="55" xfId="9" applyBorder="1" applyAlignment="1">
      <alignment horizontal="center" vertical="center"/>
    </xf>
    <xf numFmtId="0" fontId="71" fillId="0" borderId="230" xfId="9" applyFont="1" applyBorder="1" applyAlignment="1">
      <alignment horizontal="center" vertical="center"/>
    </xf>
    <xf numFmtId="0" fontId="71" fillId="0" borderId="68" xfId="9" applyFont="1" applyBorder="1" applyAlignment="1">
      <alignment horizontal="center" vertical="center"/>
    </xf>
    <xf numFmtId="0" fontId="71" fillId="0" borderId="152" xfId="9" applyFont="1" applyBorder="1" applyAlignment="1">
      <alignment horizontal="center" vertical="center"/>
    </xf>
    <xf numFmtId="0" fontId="71" fillId="0" borderId="89" xfId="9" applyFont="1" applyBorder="1" applyAlignment="1">
      <alignment horizontal="center" vertical="center"/>
    </xf>
    <xf numFmtId="0" fontId="71" fillId="0" borderId="231" xfId="9" applyFont="1" applyBorder="1" applyAlignment="1">
      <alignment horizontal="center" vertical="center"/>
    </xf>
    <xf numFmtId="0" fontId="24" fillId="0" borderId="95" xfId="2" applyFont="1" applyBorder="1" applyAlignment="1">
      <alignment horizontal="center" vertical="center"/>
    </xf>
    <xf numFmtId="0" fontId="10" fillId="0" borderId="0" xfId="2">
      <alignment vertical="center"/>
    </xf>
    <xf numFmtId="0" fontId="30" fillId="0" borderId="0" xfId="2" applyFont="1" applyAlignment="1">
      <alignment horizontal="distributed" vertical="center"/>
    </xf>
    <xf numFmtId="0" fontId="31" fillId="0" borderId="96" xfId="2" applyFont="1" applyBorder="1" applyAlignment="1">
      <alignment horizontal="center" vertical="center"/>
    </xf>
    <xf numFmtId="0" fontId="31" fillId="0" borderId="0" xfId="2" applyFont="1" applyAlignment="1">
      <alignment horizontal="left" vertical="center"/>
    </xf>
    <xf numFmtId="0" fontId="31" fillId="0" borderId="0" xfId="2" applyFont="1" applyAlignment="1">
      <alignment horizontal="center" vertical="center"/>
    </xf>
    <xf numFmtId="0" fontId="23" fillId="0" borderId="0" xfId="2" applyFont="1" applyAlignment="1">
      <alignment horizontal="left" vertical="center" shrinkToFit="1"/>
    </xf>
    <xf numFmtId="0" fontId="31" fillId="0" borderId="97" xfId="2" applyFont="1" applyBorder="1" applyAlignment="1">
      <alignment horizontal="center" vertical="center"/>
    </xf>
    <xf numFmtId="0" fontId="31" fillId="0" borderId="0" xfId="2" applyFont="1" applyAlignment="1">
      <alignment horizontal="center" vertical="center" shrinkToFit="1"/>
    </xf>
    <xf numFmtId="0" fontId="31" fillId="0" borderId="97" xfId="2" applyFont="1" applyBorder="1" applyAlignment="1">
      <alignment horizontal="center" vertical="center" shrinkToFit="1"/>
    </xf>
    <xf numFmtId="0" fontId="31" fillId="0" borderId="0" xfId="2" applyFont="1" applyAlignment="1">
      <alignment horizontal="distributed" vertical="center"/>
    </xf>
    <xf numFmtId="0" fontId="10" fillId="0" borderId="0" xfId="2" applyAlignment="1">
      <alignment horizontal="distributed" vertical="center"/>
    </xf>
    <xf numFmtId="0" fontId="31" fillId="0" borderId="97" xfId="2" applyFont="1" applyBorder="1" applyAlignment="1">
      <alignment horizontal="distributed" vertical="center"/>
    </xf>
    <xf numFmtId="0" fontId="10" fillId="0" borderId="97" xfId="2" applyBorder="1" applyAlignment="1">
      <alignment horizontal="distributed" vertical="center"/>
    </xf>
    <xf numFmtId="49" fontId="23" fillId="0" borderId="0" xfId="2" applyNumberFormat="1" applyFont="1" applyAlignment="1">
      <alignment horizontal="center" vertical="center"/>
    </xf>
    <xf numFmtId="0" fontId="23" fillId="0" borderId="0" xfId="2" applyFont="1" applyAlignment="1">
      <alignment horizontal="center" vertical="center"/>
    </xf>
    <xf numFmtId="0" fontId="31" fillId="0" borderId="13" xfId="2" applyFont="1" applyBorder="1" applyAlignment="1">
      <alignment horizontal="center" vertical="center"/>
    </xf>
    <xf numFmtId="0" fontId="31" fillId="0" borderId="15" xfId="2" applyFont="1" applyBorder="1" applyAlignment="1">
      <alignment horizontal="center" vertical="center"/>
    </xf>
    <xf numFmtId="0" fontId="31" fillId="0" borderId="14" xfId="2" applyFont="1" applyBorder="1" applyAlignment="1">
      <alignment horizontal="center" vertical="center"/>
    </xf>
    <xf numFmtId="0" fontId="31" fillId="0" borderId="18" xfId="2" applyFont="1" applyBorder="1" applyAlignment="1">
      <alignment horizontal="center" vertical="center"/>
    </xf>
    <xf numFmtId="0" fontId="31" fillId="0" borderId="19" xfId="2" applyFont="1" applyBorder="1" applyAlignment="1">
      <alignment horizontal="center" vertical="center"/>
    </xf>
    <xf numFmtId="0" fontId="31" fillId="0" borderId="11" xfId="2" applyFont="1" applyBorder="1" applyAlignment="1">
      <alignment horizontal="center" vertical="center"/>
    </xf>
    <xf numFmtId="0" fontId="31" fillId="0" borderId="13" xfId="2" applyFont="1" applyBorder="1" applyAlignment="1">
      <alignment horizontal="right" vertical="center"/>
    </xf>
    <xf numFmtId="0" fontId="31" fillId="0" borderId="15" xfId="2" applyFont="1" applyBorder="1" applyAlignment="1">
      <alignment horizontal="right" vertical="center"/>
    </xf>
    <xf numFmtId="0" fontId="31" fillId="0" borderId="18" xfId="2" applyFont="1" applyBorder="1" applyAlignment="1">
      <alignment horizontal="right" vertical="center"/>
    </xf>
    <xf numFmtId="0" fontId="31" fillId="0" borderId="19" xfId="2" applyFont="1" applyBorder="1" applyAlignment="1">
      <alignment horizontal="right" vertical="center"/>
    </xf>
    <xf numFmtId="0" fontId="31" fillId="0" borderId="15" xfId="2" applyFont="1" applyBorder="1" applyAlignment="1">
      <alignment horizontal="left" vertical="center"/>
    </xf>
    <xf numFmtId="0" fontId="31" fillId="0" borderId="14" xfId="2" applyFont="1" applyBorder="1" applyAlignment="1">
      <alignment horizontal="left" vertical="center"/>
    </xf>
    <xf numFmtId="0" fontId="31" fillId="0" borderId="19" xfId="2" applyFont="1" applyBorder="1" applyAlignment="1">
      <alignment horizontal="left" vertical="center"/>
    </xf>
    <xf numFmtId="0" fontId="31" fillId="0" borderId="11" xfId="2" applyFont="1" applyBorder="1" applyAlignment="1">
      <alignment horizontal="left" vertical="center"/>
    </xf>
    <xf numFmtId="49" fontId="31" fillId="0" borderId="13" xfId="2" applyNumberFormat="1" applyFont="1" applyBorder="1" applyAlignment="1">
      <alignment horizontal="center" vertical="center"/>
    </xf>
    <xf numFmtId="49" fontId="23" fillId="0" borderId="0" xfId="2" applyNumberFormat="1" applyFont="1" applyAlignment="1">
      <alignment horizontal="center" vertical="center" shrinkToFit="1"/>
    </xf>
    <xf numFmtId="0" fontId="31" fillId="0" borderId="96" xfId="2" applyFont="1" applyBorder="1" applyAlignment="1">
      <alignment horizontal="left" vertical="center"/>
    </xf>
    <xf numFmtId="0" fontId="31" fillId="0" borderId="98" xfId="2" applyFont="1" applyBorder="1">
      <alignment vertical="center"/>
    </xf>
    <xf numFmtId="0" fontId="31" fillId="0" borderId="99" xfId="2" applyFont="1" applyBorder="1">
      <alignment vertical="center"/>
    </xf>
    <xf numFmtId="0" fontId="31" fillId="0" borderId="100" xfId="2" applyFont="1" applyBorder="1">
      <alignment vertical="center"/>
    </xf>
    <xf numFmtId="0" fontId="13" fillId="0" borderId="0" xfId="0" applyFont="1" applyAlignment="1">
      <alignment horizontal="center" vertical="center" shrinkToFit="1"/>
    </xf>
    <xf numFmtId="0" fontId="24" fillId="0" borderId="20" xfId="2" applyFont="1" applyBorder="1" applyAlignment="1">
      <alignment horizontal="left" vertical="center"/>
    </xf>
    <xf numFmtId="0" fontId="30" fillId="0" borderId="0" xfId="2" applyFont="1" applyAlignment="1">
      <alignment horizontal="left" vertical="center"/>
    </xf>
    <xf numFmtId="0" fontId="30" fillId="0" borderId="21" xfId="2" applyFont="1" applyBorder="1" applyAlignment="1">
      <alignment horizontal="left" vertical="center"/>
    </xf>
    <xf numFmtId="0" fontId="30" fillId="0" borderId="20" xfId="2" applyFont="1" applyBorder="1" applyAlignment="1">
      <alignment horizontal="left" vertical="center"/>
    </xf>
    <xf numFmtId="0" fontId="24" fillId="0" borderId="20" xfId="2" applyFont="1" applyBorder="1" applyAlignment="1">
      <alignment horizontal="center" vertical="center"/>
    </xf>
    <xf numFmtId="0" fontId="24" fillId="0" borderId="21" xfId="2" applyFont="1" applyBorder="1" applyAlignment="1">
      <alignment horizontal="center" vertical="center"/>
    </xf>
    <xf numFmtId="0" fontId="24" fillId="0" borderId="102" xfId="2" applyFont="1" applyBorder="1" applyAlignment="1">
      <alignment horizontal="center" vertical="center"/>
    </xf>
    <xf numFmtId="0" fontId="23" fillId="0" borderId="0" xfId="2" applyFont="1" applyAlignment="1">
      <alignment horizontal="center" vertical="center" shrinkToFit="1"/>
    </xf>
    <xf numFmtId="0" fontId="23" fillId="0" borderId="0" xfId="2" applyFont="1" applyAlignment="1">
      <alignment horizontal="left" vertical="center"/>
    </xf>
    <xf numFmtId="0" fontId="13" fillId="0" borderId="0" xfId="2" applyFont="1" applyAlignment="1">
      <alignment horizontal="center" vertical="center"/>
    </xf>
    <xf numFmtId="0" fontId="24" fillId="0" borderId="103" xfId="2" applyFont="1" applyBorder="1" applyAlignment="1">
      <alignment horizontal="center" vertical="center" shrinkToFit="1"/>
    </xf>
    <xf numFmtId="0" fontId="24" fillId="0" borderId="104" xfId="2" applyFont="1" applyBorder="1" applyAlignment="1">
      <alignment horizontal="center" vertical="center" shrinkToFit="1"/>
    </xf>
    <xf numFmtId="0" fontId="24" fillId="0" borderId="105" xfId="2" applyFont="1" applyBorder="1" applyAlignment="1">
      <alignment horizontal="center" vertical="center" shrinkToFit="1"/>
    </xf>
    <xf numFmtId="0" fontId="24" fillId="0" borderId="106" xfId="2" applyFont="1" applyBorder="1" applyAlignment="1">
      <alignment horizontal="center" vertical="center"/>
    </xf>
    <xf numFmtId="0" fontId="24" fillId="0" borderId="15" xfId="2" applyFont="1" applyBorder="1" applyAlignment="1">
      <alignment horizontal="center" vertical="center"/>
    </xf>
    <xf numFmtId="0" fontId="24" fillId="0" borderId="107" xfId="2" applyFont="1" applyBorder="1" applyAlignment="1">
      <alignment horizontal="center" vertical="center"/>
    </xf>
    <xf numFmtId="0" fontId="24" fillId="0" borderId="108" xfId="2" applyFont="1" applyBorder="1" applyAlignment="1">
      <alignment horizontal="center" vertical="center"/>
    </xf>
    <xf numFmtId="0" fontId="24" fillId="0" borderId="19" xfId="2" applyFont="1" applyBorder="1" applyAlignment="1">
      <alignment horizontal="center" vertical="center"/>
    </xf>
    <xf numFmtId="0" fontId="24" fillId="0" borderId="109" xfId="2" applyFont="1" applyBorder="1" applyAlignment="1">
      <alignment horizontal="center" vertical="center"/>
    </xf>
    <xf numFmtId="0" fontId="24" fillId="0" borderId="16" xfId="2" applyFont="1" applyBorder="1" applyAlignment="1">
      <alignment horizontal="right" vertical="center"/>
    </xf>
    <xf numFmtId="0" fontId="24" fillId="0" borderId="0" xfId="2" applyFont="1" applyAlignment="1">
      <alignment horizontal="right" vertical="center"/>
    </xf>
    <xf numFmtId="0" fontId="24" fillId="0" borderId="21" xfId="2" applyFont="1" applyBorder="1" applyAlignment="1">
      <alignment horizontal="right" vertical="center"/>
    </xf>
    <xf numFmtId="0" fontId="24" fillId="0" borderId="18" xfId="2" applyFont="1" applyBorder="1" applyAlignment="1">
      <alignment horizontal="right" vertical="center"/>
    </xf>
    <xf numFmtId="0" fontId="24" fillId="0" borderId="19" xfId="2" applyFont="1" applyBorder="1" applyAlignment="1">
      <alignment horizontal="right" vertical="center"/>
    </xf>
    <xf numFmtId="0" fontId="24" fillId="0" borderId="109" xfId="2" applyFont="1" applyBorder="1" applyAlignment="1">
      <alignment horizontal="right" vertical="center"/>
    </xf>
    <xf numFmtId="0" fontId="34" fillId="0" borderId="20" xfId="2" applyFont="1" applyBorder="1" applyAlignment="1">
      <alignment horizontal="center" vertical="center"/>
    </xf>
    <xf numFmtId="0" fontId="34" fillId="0" borderId="0" xfId="2" applyFont="1" applyAlignment="1">
      <alignment horizontal="center" vertical="center"/>
    </xf>
    <xf numFmtId="0" fontId="34" fillId="0" borderId="21" xfId="2" applyFont="1" applyBorder="1" applyAlignment="1">
      <alignment horizontal="center" vertical="center"/>
    </xf>
    <xf numFmtId="0" fontId="31" fillId="0" borderId="0" xfId="2" applyFont="1" applyAlignment="1">
      <alignment wrapText="1"/>
    </xf>
    <xf numFmtId="0" fontId="31" fillId="0" borderId="0" xfId="2" applyFont="1" applyAlignment="1"/>
    <xf numFmtId="0" fontId="31" fillId="0" borderId="21" xfId="2" applyFont="1" applyBorder="1" applyAlignment="1"/>
    <xf numFmtId="0" fontId="31" fillId="0" borderId="95" xfId="2" applyFont="1" applyBorder="1" applyAlignment="1"/>
    <xf numFmtId="0" fontId="31" fillId="0" borderId="101" xfId="2" applyFont="1" applyBorder="1" applyAlignment="1"/>
    <xf numFmtId="0" fontId="24" fillId="0" borderId="110" xfId="2" applyFont="1" applyBorder="1" applyAlignment="1">
      <alignment horizontal="center" vertical="center"/>
    </xf>
    <xf numFmtId="0" fontId="24" fillId="0" borderId="111" xfId="2" applyFont="1" applyBorder="1" applyAlignment="1">
      <alignment horizontal="center" vertical="center"/>
    </xf>
    <xf numFmtId="0" fontId="24" fillId="0" borderId="112" xfId="2" applyFont="1" applyBorder="1" applyAlignment="1">
      <alignment horizontal="center" vertical="center"/>
    </xf>
    <xf numFmtId="0" fontId="24" fillId="0" borderId="17" xfId="2" applyFont="1" applyBorder="1" applyAlignment="1">
      <alignment horizontal="center" vertical="center"/>
    </xf>
    <xf numFmtId="0" fontId="24" fillId="0" borderId="11" xfId="2" applyFont="1" applyBorder="1" applyAlignment="1">
      <alignment horizontal="center" vertical="center"/>
    </xf>
    <xf numFmtId="0" fontId="24" fillId="0" borderId="113" xfId="2" applyFont="1" applyBorder="1" applyAlignment="1">
      <alignment horizontal="center" vertical="center"/>
    </xf>
    <xf numFmtId="0" fontId="24" fillId="0" borderId="16" xfId="2" applyFont="1" applyBorder="1" applyAlignment="1">
      <alignment horizontal="center" vertical="center"/>
    </xf>
    <xf numFmtId="0" fontId="24" fillId="0" borderId="18" xfId="2" applyFont="1" applyBorder="1" applyAlignment="1">
      <alignment horizontal="center" vertical="center"/>
    </xf>
    <xf numFmtId="0" fontId="24" fillId="0" borderId="113" xfId="2" applyFont="1" applyBorder="1" applyAlignment="1">
      <alignment horizontal="center" vertical="center" shrinkToFit="1"/>
    </xf>
    <xf numFmtId="0" fontId="10" fillId="0" borderId="111" xfId="2" applyBorder="1" applyAlignment="1">
      <alignment horizontal="center" vertical="center" shrinkToFit="1"/>
    </xf>
    <xf numFmtId="0" fontId="10" fillId="0" borderId="114" xfId="2" applyBorder="1" applyAlignment="1">
      <alignment horizontal="center" vertical="center" shrinkToFit="1"/>
    </xf>
    <xf numFmtId="0" fontId="10" fillId="0" borderId="16" xfId="2" applyBorder="1" applyAlignment="1">
      <alignment horizontal="center" vertical="center" shrinkToFit="1"/>
    </xf>
    <xf numFmtId="0" fontId="10" fillId="0" borderId="0" xfId="2" applyAlignment="1">
      <alignment horizontal="center" vertical="center" shrinkToFit="1"/>
    </xf>
    <xf numFmtId="0" fontId="10" fillId="0" borderId="21" xfId="2" applyBorder="1" applyAlignment="1">
      <alignment horizontal="center" vertical="center" shrinkToFit="1"/>
    </xf>
    <xf numFmtId="0" fontId="24" fillId="0" borderId="115" xfId="2" applyFont="1" applyBorder="1" applyAlignment="1">
      <alignment horizontal="center" vertical="center"/>
    </xf>
    <xf numFmtId="0" fontId="24" fillId="0" borderId="116" xfId="2" applyFont="1" applyBorder="1" applyAlignment="1">
      <alignment horizontal="center" vertical="center"/>
    </xf>
    <xf numFmtId="0" fontId="10" fillId="0" borderId="21" xfId="2" applyBorder="1">
      <alignment vertical="center"/>
    </xf>
    <xf numFmtId="0" fontId="10" fillId="0" borderId="95" xfId="2" applyBorder="1">
      <alignment vertical="center"/>
    </xf>
    <xf numFmtId="0" fontId="10" fillId="0" borderId="101" xfId="2" applyBorder="1">
      <alignment vertical="center"/>
    </xf>
    <xf numFmtId="0" fontId="22" fillId="0" borderId="241" xfId="2" applyFont="1" applyBorder="1" applyAlignment="1">
      <alignment horizontal="center" vertical="center" wrapText="1"/>
    </xf>
    <xf numFmtId="0" fontId="22" fillId="0" borderId="241" xfId="2" applyFont="1" applyBorder="1" applyAlignment="1">
      <alignment horizontal="left" vertical="center" wrapText="1"/>
    </xf>
    <xf numFmtId="0" fontId="22" fillId="0" borderId="22" xfId="2" applyFont="1" applyBorder="1" applyAlignment="1">
      <alignment horizontal="left" vertical="center"/>
    </xf>
    <xf numFmtId="0" fontId="22" fillId="0" borderId="23" xfId="2" applyFont="1" applyBorder="1" applyAlignment="1">
      <alignment horizontal="left" vertical="center"/>
    </xf>
    <xf numFmtId="0" fontId="22" fillId="0" borderId="24" xfId="2" applyFont="1" applyBorder="1" applyAlignment="1">
      <alignment horizontal="left" vertical="center"/>
    </xf>
    <xf numFmtId="0" fontId="22" fillId="0" borderId="241" xfId="2" applyFont="1" applyBorder="1" applyAlignment="1">
      <alignment horizontal="justify" vertical="center" wrapText="1"/>
    </xf>
    <xf numFmtId="0" fontId="10" fillId="0" borderId="241" xfId="2" applyBorder="1" applyAlignment="1">
      <alignment vertical="center" wrapText="1"/>
    </xf>
    <xf numFmtId="58" fontId="22" fillId="0" borderId="0" xfId="2" applyNumberFormat="1" applyFont="1" applyAlignment="1">
      <alignment horizontal="right" vertical="center"/>
    </xf>
    <xf numFmtId="0" fontId="22" fillId="0" borderId="0" xfId="2" applyFont="1" applyAlignment="1">
      <alignment horizontal="right" vertical="center"/>
    </xf>
    <xf numFmtId="0" fontId="30" fillId="0" borderId="0" xfId="2" applyFont="1" applyAlignment="1">
      <alignment horizontal="center" vertical="center"/>
    </xf>
    <xf numFmtId="0" fontId="22" fillId="0" borderId="19" xfId="2" applyFont="1" applyBorder="1" applyAlignment="1">
      <alignment horizontal="left" vertical="center" wrapText="1"/>
    </xf>
    <xf numFmtId="0" fontId="22" fillId="0" borderId="92" xfId="2" applyFont="1" applyBorder="1" applyAlignment="1">
      <alignment horizontal="center" vertical="center" wrapText="1"/>
    </xf>
    <xf numFmtId="0" fontId="22" fillId="0" borderId="93" xfId="2" applyFont="1" applyBorder="1" applyAlignment="1">
      <alignment horizontal="center" vertical="center" wrapText="1"/>
    </xf>
    <xf numFmtId="0" fontId="22" fillId="0" borderId="12" xfId="2" applyFont="1" applyBorder="1" applyAlignment="1">
      <alignment horizontal="center" vertical="center" wrapText="1"/>
    </xf>
    <xf numFmtId="0" fontId="22" fillId="0" borderId="92" xfId="2" applyFont="1" applyBorder="1" applyAlignment="1">
      <alignment horizontal="left" vertical="center" wrapText="1"/>
    </xf>
    <xf numFmtId="0" fontId="22" fillId="0" borderId="12" xfId="2" applyFont="1" applyBorder="1" applyAlignment="1">
      <alignment horizontal="left" vertical="center" wrapText="1"/>
    </xf>
    <xf numFmtId="0" fontId="22" fillId="0" borderId="1" xfId="2" applyFont="1" applyBorder="1" applyAlignment="1">
      <alignment horizontal="center" vertical="center" wrapText="1"/>
    </xf>
    <xf numFmtId="0" fontId="10" fillId="0" borderId="119" xfId="5" applyBorder="1" applyAlignment="1">
      <alignment horizontal="center" vertical="center"/>
    </xf>
    <xf numFmtId="0" fontId="10" fillId="0" borderId="120" xfId="5" applyBorder="1" applyAlignment="1">
      <alignment horizontal="center" vertical="center"/>
    </xf>
    <xf numFmtId="0" fontId="10" fillId="0" borderId="121" xfId="5" applyBorder="1" applyAlignment="1">
      <alignment horizontal="center" vertical="center"/>
    </xf>
    <xf numFmtId="0" fontId="10" fillId="0" borderId="31" xfId="5" applyBorder="1" applyAlignment="1">
      <alignment vertical="center"/>
    </xf>
    <xf numFmtId="0" fontId="10" fillId="0" borderId="32" xfId="5" applyBorder="1" applyAlignment="1">
      <alignment vertical="center"/>
    </xf>
    <xf numFmtId="0" fontId="10" fillId="0" borderId="33" xfId="5" applyBorder="1" applyAlignment="1">
      <alignment vertical="center"/>
    </xf>
    <xf numFmtId="0" fontId="10" fillId="0" borderId="36" xfId="5" applyBorder="1" applyAlignment="1">
      <alignment vertical="center"/>
    </xf>
    <xf numFmtId="0" fontId="10" fillId="0" borderId="38" xfId="5" applyBorder="1" applyAlignment="1">
      <alignment vertical="center"/>
    </xf>
    <xf numFmtId="0" fontId="10" fillId="0" borderId="37" xfId="5" applyBorder="1" applyAlignment="1">
      <alignment vertical="center"/>
    </xf>
    <xf numFmtId="0" fontId="55" fillId="0" borderId="0" xfId="5" applyFont="1" applyAlignment="1">
      <alignment horizontal="center" vertical="center"/>
    </xf>
    <xf numFmtId="0" fontId="57" fillId="0" borderId="0" xfId="5" applyFont="1" applyAlignment="1">
      <alignment horizontal="center" vertical="center"/>
    </xf>
    <xf numFmtId="0" fontId="57" fillId="5" borderId="122" xfId="5" applyFont="1" applyFill="1" applyBorder="1" applyAlignment="1">
      <alignment horizontal="center" vertical="center"/>
    </xf>
    <xf numFmtId="0" fontId="57" fillId="5" borderId="123" xfId="5" applyFont="1" applyFill="1" applyBorder="1" applyAlignment="1">
      <alignment horizontal="center" vertical="center"/>
    </xf>
    <xf numFmtId="0" fontId="57" fillId="5" borderId="124" xfId="5" applyFont="1" applyFill="1" applyBorder="1" applyAlignment="1">
      <alignment horizontal="center" vertical="center"/>
    </xf>
    <xf numFmtId="0" fontId="57" fillId="5" borderId="40" xfId="5" applyFont="1" applyFill="1" applyBorder="1" applyAlignment="1">
      <alignment horizontal="center" vertical="center"/>
    </xf>
    <xf numFmtId="0" fontId="57" fillId="5" borderId="0" xfId="5" applyFont="1" applyFill="1" applyAlignment="1">
      <alignment horizontal="center" vertical="center"/>
    </xf>
    <xf numFmtId="0" fontId="57" fillId="5" borderId="39" xfId="5" applyFont="1" applyFill="1" applyBorder="1" applyAlignment="1">
      <alignment horizontal="center" vertical="center"/>
    </xf>
    <xf numFmtId="0" fontId="57" fillId="5" borderId="125" xfId="5" applyFont="1" applyFill="1" applyBorder="1" applyAlignment="1">
      <alignment horizontal="center" vertical="center"/>
    </xf>
    <xf numFmtId="0" fontId="57" fillId="5" borderId="126" xfId="5" applyFont="1" applyFill="1" applyBorder="1" applyAlignment="1">
      <alignment horizontal="center" vertical="center"/>
    </xf>
    <xf numFmtId="0" fontId="57" fillId="5" borderId="127" xfId="5" applyFont="1" applyFill="1" applyBorder="1" applyAlignment="1">
      <alignment horizontal="center" vertical="center"/>
    </xf>
    <xf numFmtId="0" fontId="0" fillId="0" borderId="0" xfId="0" applyAlignment="1">
      <alignment horizontal="left" vertical="center" shrinkToFit="1"/>
    </xf>
    <xf numFmtId="0" fontId="38" fillId="0" borderId="0" xfId="0" applyFont="1" applyAlignment="1">
      <alignment horizontal="center" vertical="center" shrinkToFit="1"/>
    </xf>
    <xf numFmtId="0" fontId="66" fillId="0" borderId="0" xfId="0" applyFont="1" applyAlignment="1">
      <alignment horizontal="distributed" vertical="center" shrinkToFit="1"/>
    </xf>
    <xf numFmtId="0" fontId="0" fillId="0" borderId="0" xfId="0" applyAlignment="1">
      <alignment horizontal="center" vertical="center" shrinkToFit="1"/>
    </xf>
    <xf numFmtId="0" fontId="0" fillId="0" borderId="53" xfId="0" applyBorder="1" applyAlignment="1">
      <alignment horizontal="center" vertical="center" shrinkToFit="1"/>
    </xf>
    <xf numFmtId="0" fontId="0" fillId="0" borderId="64" xfId="0" applyBorder="1" applyAlignment="1">
      <alignment horizontal="center" vertical="center" shrinkToFit="1"/>
    </xf>
    <xf numFmtId="0" fontId="0" fillId="0" borderId="67" xfId="0" applyBorder="1" applyAlignment="1">
      <alignment horizontal="center" vertical="center" shrinkToFit="1"/>
    </xf>
    <xf numFmtId="0" fontId="13" fillId="0" borderId="10" xfId="0" applyFont="1" applyBorder="1" applyAlignment="1" applyProtection="1">
      <alignment horizontal="center" vertical="center" shrinkToFit="1"/>
      <protection locked="0"/>
    </xf>
    <xf numFmtId="0" fontId="13" fillId="0" borderId="38" xfId="0" applyFont="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28" xfId="0" applyBorder="1" applyAlignment="1">
      <alignment vertical="center" shrinkToFit="1"/>
    </xf>
    <xf numFmtId="0" fontId="0" fillId="0" borderId="0" xfId="0" applyAlignment="1">
      <alignment vertical="center" shrinkToFit="1"/>
    </xf>
    <xf numFmtId="0" fontId="0" fillId="0" borderId="35" xfId="0" applyBorder="1" applyAlignment="1">
      <alignment vertical="center" shrinkToFit="1"/>
    </xf>
    <xf numFmtId="0" fontId="0" fillId="0" borderId="38" xfId="0" applyBorder="1" applyAlignment="1">
      <alignment horizontal="center"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13" fillId="0" borderId="91" xfId="0" applyFont="1" applyBorder="1" applyAlignment="1" applyProtection="1">
      <alignment horizontal="center" vertical="center" shrinkToFit="1"/>
      <protection locked="0"/>
    </xf>
    <xf numFmtId="0" fontId="13" fillId="0" borderId="86"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44"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13" fillId="0" borderId="46" xfId="0" applyFont="1" applyBorder="1" applyAlignment="1" applyProtection="1">
      <alignment horizontal="center" vertical="center" shrinkToFit="1"/>
      <protection locked="0"/>
    </xf>
    <xf numFmtId="0" fontId="62" fillId="0" borderId="10" xfId="0" applyFont="1" applyBorder="1" applyAlignment="1">
      <alignment vertical="center" shrinkToFit="1"/>
    </xf>
    <xf numFmtId="49" fontId="13" fillId="0" borderId="0" xfId="0" applyNumberFormat="1" applyFont="1" applyAlignment="1" applyProtection="1">
      <alignment horizontal="center" vertical="center" shrinkToFit="1"/>
      <protection locked="0"/>
    </xf>
    <xf numFmtId="0" fontId="60" fillId="0" borderId="43" xfId="0" applyFont="1" applyBorder="1" applyAlignment="1">
      <alignment vertical="center" textRotation="255" shrinkToFit="1"/>
    </xf>
    <xf numFmtId="0" fontId="60" fillId="0" borderId="44" xfId="0" applyFont="1" applyBorder="1" applyAlignment="1">
      <alignment vertical="center" textRotation="255" shrinkToFit="1"/>
    </xf>
    <xf numFmtId="0" fontId="60" fillId="0" borderId="55" xfId="0" applyFont="1" applyBorder="1" applyAlignment="1">
      <alignment vertical="center" textRotation="255" shrinkToFit="1"/>
    </xf>
    <xf numFmtId="49" fontId="13" fillId="0" borderId="32" xfId="0" applyNumberFormat="1"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13" fillId="7" borderId="51" xfId="0" applyFont="1" applyFill="1" applyBorder="1" applyAlignment="1" applyProtection="1">
      <alignment horizontal="center" vertical="center" shrinkToFit="1"/>
      <protection locked="0"/>
    </xf>
    <xf numFmtId="0" fontId="13" fillId="7" borderId="32" xfId="0" applyFont="1" applyFill="1" applyBorder="1" applyAlignment="1" applyProtection="1">
      <alignment horizontal="center" vertical="center" shrinkToFit="1"/>
      <protection locked="0"/>
    </xf>
    <xf numFmtId="0" fontId="13" fillId="7" borderId="52" xfId="0" applyFont="1" applyFill="1" applyBorder="1" applyAlignment="1" applyProtection="1">
      <alignment horizontal="center" vertical="center" shrinkToFit="1"/>
      <protection locked="0"/>
    </xf>
    <xf numFmtId="0" fontId="13" fillId="7" borderId="9" xfId="0" applyFont="1" applyFill="1" applyBorder="1" applyAlignment="1" applyProtection="1">
      <alignment horizontal="center" vertical="center" shrinkToFit="1"/>
      <protection locked="0"/>
    </xf>
    <xf numFmtId="0" fontId="13" fillId="7" borderId="0" xfId="0" applyFont="1" applyFill="1" applyAlignment="1" applyProtection="1">
      <alignment horizontal="center" vertical="center" shrinkToFit="1"/>
      <protection locked="0"/>
    </xf>
    <xf numFmtId="0" fontId="13" fillId="7" borderId="53" xfId="0" applyFont="1" applyFill="1" applyBorder="1" applyAlignment="1" applyProtection="1">
      <alignment horizontal="center" vertical="center" shrinkToFit="1"/>
      <protection locked="0"/>
    </xf>
    <xf numFmtId="0" fontId="13" fillId="7" borderId="50" xfId="0" applyFont="1" applyFill="1" applyBorder="1" applyAlignment="1" applyProtection="1">
      <alignment horizontal="center" vertical="center" shrinkToFit="1"/>
      <protection locked="0"/>
    </xf>
    <xf numFmtId="0" fontId="13" fillId="7" borderId="4" xfId="0" applyFont="1" applyFill="1" applyBorder="1" applyAlignment="1" applyProtection="1">
      <alignment horizontal="center" vertical="center" shrinkToFit="1"/>
      <protection locked="0"/>
    </xf>
    <xf numFmtId="0" fontId="13" fillId="7" borderId="5" xfId="0" applyFont="1" applyFill="1" applyBorder="1" applyAlignment="1" applyProtection="1">
      <alignment horizontal="center" vertical="center" shrinkToFit="1"/>
      <protection locked="0"/>
    </xf>
    <xf numFmtId="0" fontId="0" fillId="0" borderId="4" xfId="0" applyBorder="1" applyAlignment="1">
      <alignment vertical="center" shrinkToFit="1"/>
    </xf>
    <xf numFmtId="0" fontId="13" fillId="6" borderId="2" xfId="0" applyFont="1" applyFill="1" applyBorder="1" applyAlignment="1" applyProtection="1">
      <alignment horizontal="center" vertical="center" shrinkToFit="1"/>
      <protection locked="0"/>
    </xf>
    <xf numFmtId="0" fontId="13" fillId="6" borderId="54" xfId="0" applyFont="1" applyFill="1" applyBorder="1" applyAlignment="1" applyProtection="1">
      <alignment horizontal="center" vertical="center" shrinkToFit="1"/>
      <protection locked="0"/>
    </xf>
    <xf numFmtId="0" fontId="13" fillId="6" borderId="0" xfId="0" applyFont="1" applyFill="1" applyAlignment="1" applyProtection="1">
      <alignment horizontal="center" vertical="center" shrinkToFit="1"/>
      <protection locked="0"/>
    </xf>
    <xf numFmtId="0" fontId="13" fillId="6" borderId="44" xfId="0" applyFont="1" applyFill="1" applyBorder="1" applyAlignment="1" applyProtection="1">
      <alignment horizontal="center" vertical="center" shrinkToFit="1"/>
      <protection locked="0"/>
    </xf>
    <xf numFmtId="0" fontId="13" fillId="6" borderId="4" xfId="0" applyFont="1" applyFill="1" applyBorder="1" applyAlignment="1" applyProtection="1">
      <alignment horizontal="center" vertical="center" shrinkToFit="1"/>
      <protection locked="0"/>
    </xf>
    <xf numFmtId="0" fontId="13" fillId="6" borderId="55" xfId="0" applyFont="1" applyFill="1" applyBorder="1" applyAlignment="1" applyProtection="1">
      <alignment horizontal="center" vertical="center" shrinkToFit="1"/>
      <protection locked="0"/>
    </xf>
    <xf numFmtId="0" fontId="13" fillId="6" borderId="32" xfId="0" applyFont="1" applyFill="1" applyBorder="1" applyAlignment="1" applyProtection="1">
      <alignment horizontal="center" vertical="center" shrinkToFit="1"/>
      <protection locked="0"/>
    </xf>
    <xf numFmtId="0" fontId="0" fillId="0" borderId="32" xfId="0" applyBorder="1" applyAlignment="1">
      <alignment horizontal="center" vertical="center" shrinkToFit="1"/>
    </xf>
    <xf numFmtId="0" fontId="0" fillId="0" borderId="2" xfId="0" applyBorder="1" applyAlignment="1">
      <alignment vertical="center" shrinkToFit="1"/>
    </xf>
    <xf numFmtId="0" fontId="0" fillId="0" borderId="49" xfId="0" applyBorder="1" applyAlignment="1">
      <alignment vertical="center" shrinkToFit="1"/>
    </xf>
    <xf numFmtId="0" fontId="0" fillId="0" borderId="9" xfId="0" applyBorder="1" applyAlignment="1">
      <alignment vertical="center" shrinkToFit="1"/>
    </xf>
    <xf numFmtId="0" fontId="0" fillId="0" borderId="50" xfId="0" applyBorder="1" applyAlignment="1">
      <alignment vertical="center" shrinkToFit="1"/>
    </xf>
    <xf numFmtId="0" fontId="0" fillId="0" borderId="41" xfId="0" applyBorder="1" applyAlignment="1">
      <alignment vertical="center" shrinkToFit="1"/>
    </xf>
    <xf numFmtId="0" fontId="13" fillId="6" borderId="54" xfId="0" applyFont="1" applyFill="1" applyBorder="1" applyAlignment="1" applyProtection="1">
      <alignment horizontal="left" vertical="center" shrinkToFit="1"/>
      <protection locked="0"/>
    </xf>
    <xf numFmtId="0" fontId="13" fillId="6" borderId="44" xfId="0" applyFont="1" applyFill="1" applyBorder="1" applyAlignment="1" applyProtection="1">
      <alignment horizontal="left" vertical="center" shrinkToFit="1"/>
      <protection locked="0"/>
    </xf>
    <xf numFmtId="0" fontId="13" fillId="6" borderId="55" xfId="0" applyFont="1" applyFill="1" applyBorder="1" applyAlignment="1" applyProtection="1">
      <alignment horizontal="left" vertical="center" shrinkToFit="1"/>
      <protection locked="0"/>
    </xf>
    <xf numFmtId="0" fontId="13" fillId="6" borderId="48" xfId="0" applyFont="1" applyFill="1" applyBorder="1" applyAlignment="1" applyProtection="1">
      <alignment horizontal="center" vertical="center" shrinkToFit="1"/>
      <protection locked="0"/>
    </xf>
    <xf numFmtId="0" fontId="13" fillId="6" borderId="9" xfId="0" applyFont="1" applyFill="1" applyBorder="1" applyAlignment="1" applyProtection="1">
      <alignment horizontal="center" vertical="center" shrinkToFit="1"/>
      <protection locked="0"/>
    </xf>
    <xf numFmtId="0" fontId="13" fillId="6" borderId="50" xfId="0" applyFont="1" applyFill="1" applyBorder="1" applyAlignment="1" applyProtection="1">
      <alignment horizontal="center" vertical="center" shrinkToFit="1"/>
      <protection locked="0"/>
    </xf>
    <xf numFmtId="0" fontId="0" fillId="0" borderId="43" xfId="0" applyBorder="1" applyAlignment="1">
      <alignment vertical="center" textRotation="255" shrinkToFit="1"/>
    </xf>
    <xf numFmtId="0" fontId="0" fillId="0" borderId="9" xfId="0" applyBorder="1" applyAlignment="1">
      <alignment vertical="center" textRotation="255" shrinkToFit="1"/>
    </xf>
    <xf numFmtId="0" fontId="0" fillId="0" borderId="44" xfId="0" applyBorder="1" applyAlignment="1">
      <alignment vertical="center" textRotation="255" shrinkToFit="1"/>
    </xf>
    <xf numFmtId="0" fontId="72" fillId="7" borderId="51" xfId="0" applyFont="1" applyFill="1" applyBorder="1" applyAlignment="1" applyProtection="1">
      <alignment horizontal="center" vertical="center" shrinkToFit="1"/>
      <protection locked="0"/>
    </xf>
    <xf numFmtId="0" fontId="72" fillId="7" borderId="32" xfId="0" applyFont="1" applyFill="1" applyBorder="1" applyAlignment="1" applyProtection="1">
      <alignment horizontal="center" vertical="center" shrinkToFit="1"/>
      <protection locked="0"/>
    </xf>
    <xf numFmtId="0" fontId="72" fillId="7" borderId="9" xfId="0" applyFont="1" applyFill="1" applyBorder="1" applyAlignment="1" applyProtection="1">
      <alignment horizontal="center" vertical="center" shrinkToFit="1"/>
      <protection locked="0"/>
    </xf>
    <xf numFmtId="0" fontId="72" fillId="7" borderId="0" xfId="0" applyFont="1" applyFill="1" applyAlignment="1" applyProtection="1">
      <alignment horizontal="center" vertical="center" shrinkToFit="1"/>
      <protection locked="0"/>
    </xf>
    <xf numFmtId="0" fontId="72" fillId="7" borderId="50" xfId="0" applyFont="1" applyFill="1" applyBorder="1" applyAlignment="1" applyProtection="1">
      <alignment horizontal="center" vertical="center" shrinkToFit="1"/>
      <protection locked="0"/>
    </xf>
    <xf numFmtId="0" fontId="72" fillId="7" borderId="4" xfId="0" applyFont="1" applyFill="1" applyBorder="1" applyAlignment="1" applyProtection="1">
      <alignment horizontal="center" vertical="center" shrinkToFit="1"/>
      <protection locked="0"/>
    </xf>
    <xf numFmtId="0" fontId="0" fillId="0" borderId="33" xfId="0" applyBorder="1" applyAlignment="1">
      <alignment horizontal="center" vertical="center" shrinkToFit="1"/>
    </xf>
    <xf numFmtId="0" fontId="0" fillId="0" borderId="35" xfId="0" applyBorder="1" applyAlignment="1">
      <alignment horizontal="center" vertical="center" shrinkToFit="1"/>
    </xf>
    <xf numFmtId="0" fontId="0" fillId="0" borderId="37" xfId="0" applyBorder="1" applyAlignment="1">
      <alignment horizontal="center" vertical="center" shrinkToFit="1"/>
    </xf>
    <xf numFmtId="0" fontId="13" fillId="0" borderId="31" xfId="0" applyFont="1" applyBorder="1" applyAlignment="1" applyProtection="1">
      <alignment horizontal="left" vertical="center" shrinkToFit="1"/>
      <protection locked="0"/>
    </xf>
    <xf numFmtId="0" fontId="13" fillId="0" borderId="32" xfId="0" applyFont="1" applyBorder="1" applyAlignment="1" applyProtection="1">
      <alignment horizontal="left" vertical="center" shrinkToFit="1"/>
      <protection locked="0"/>
    </xf>
    <xf numFmtId="0" fontId="13" fillId="0" borderId="52" xfId="0" applyFont="1" applyBorder="1" applyAlignment="1" applyProtection="1">
      <alignment horizontal="left" vertical="center" shrinkToFit="1"/>
      <protection locked="0"/>
    </xf>
    <xf numFmtId="0" fontId="13" fillId="0" borderId="34" xfId="0" applyFont="1" applyBorder="1" applyAlignment="1" applyProtection="1">
      <alignment horizontal="left" vertical="center" shrinkToFit="1"/>
      <protection locked="0"/>
    </xf>
    <xf numFmtId="0" fontId="13" fillId="0" borderId="0" xfId="0" applyFont="1" applyAlignment="1" applyProtection="1">
      <alignment horizontal="left" vertical="center" shrinkToFit="1"/>
      <protection locked="0"/>
    </xf>
    <xf numFmtId="0" fontId="13" fillId="0" borderId="53" xfId="0" applyFont="1" applyBorder="1" applyAlignment="1" applyProtection="1">
      <alignment horizontal="left" vertical="center" shrinkToFit="1"/>
      <protection locked="0"/>
    </xf>
    <xf numFmtId="0" fontId="13" fillId="0" borderId="36" xfId="0" applyFont="1" applyBorder="1" applyAlignment="1" applyProtection="1">
      <alignment horizontal="left" vertical="center" shrinkToFit="1"/>
      <protection locked="0"/>
    </xf>
    <xf numFmtId="0" fontId="13" fillId="0" borderId="38" xfId="0" applyFont="1" applyBorder="1" applyAlignment="1" applyProtection="1">
      <alignment horizontal="left" vertical="center" shrinkToFit="1"/>
      <protection locked="0"/>
    </xf>
    <xf numFmtId="0" fontId="13" fillId="0" borderId="57" xfId="0" applyFont="1" applyBorder="1" applyAlignment="1" applyProtection="1">
      <alignment horizontal="left" vertical="center" shrinkToFit="1"/>
      <protection locked="0"/>
    </xf>
    <xf numFmtId="0" fontId="0" fillId="0" borderId="32" xfId="0" applyBorder="1" applyAlignment="1">
      <alignment vertical="center" shrinkToFit="1"/>
    </xf>
    <xf numFmtId="0" fontId="0" fillId="0" borderId="33" xfId="0" applyBorder="1" applyAlignment="1">
      <alignment vertical="center" shrinkToFit="1"/>
    </xf>
    <xf numFmtId="0" fontId="13" fillId="6" borderId="32" xfId="0" applyFont="1" applyFill="1" applyBorder="1" applyAlignment="1" applyProtection="1">
      <alignment horizontal="left" vertical="center" shrinkToFit="1"/>
      <protection locked="0"/>
    </xf>
    <xf numFmtId="0" fontId="13" fillId="6" borderId="43" xfId="0" applyFont="1" applyFill="1" applyBorder="1" applyAlignment="1" applyProtection="1">
      <alignment horizontal="left" vertical="center" shrinkToFit="1"/>
      <protection locked="0"/>
    </xf>
    <xf numFmtId="0" fontId="60" fillId="0" borderId="48" xfId="0" applyFont="1" applyBorder="1" applyAlignment="1">
      <alignment horizontal="center" vertical="center" shrinkToFit="1"/>
    </xf>
    <xf numFmtId="0" fontId="60" fillId="0" borderId="49" xfId="0" applyFont="1" applyBorder="1" applyAlignment="1">
      <alignment horizontal="center" vertical="center" shrinkToFit="1"/>
    </xf>
    <xf numFmtId="0" fontId="0" fillId="0" borderId="50" xfId="0" applyBorder="1" applyAlignment="1">
      <alignment horizontal="center" vertical="center" shrinkToFit="1"/>
    </xf>
    <xf numFmtId="0" fontId="0" fillId="0" borderId="4" xfId="0" applyBorder="1" applyAlignment="1">
      <alignment horizontal="center" vertical="center" shrinkToFit="1"/>
    </xf>
    <xf numFmtId="0" fontId="0" fillId="0" borderId="41" xfId="0" applyBorder="1" applyAlignment="1">
      <alignment horizontal="center" vertical="center" shrinkToFit="1"/>
    </xf>
    <xf numFmtId="0" fontId="119" fillId="7" borderId="0" xfId="0" applyFont="1" applyFill="1" applyAlignment="1" applyProtection="1">
      <alignment horizontal="center" vertical="center" shrinkToFit="1"/>
      <protection locked="0"/>
    </xf>
    <xf numFmtId="0" fontId="71" fillId="0" borderId="4" xfId="0" applyFont="1" applyBorder="1" applyAlignment="1">
      <alignment horizontal="left" vertical="center" shrinkToFit="1"/>
    </xf>
    <xf numFmtId="0" fontId="60" fillId="0" borderId="0" xfId="0" applyFont="1" applyAlignment="1">
      <alignment vertical="center" shrinkToFit="1"/>
    </xf>
    <xf numFmtId="0" fontId="71" fillId="0" borderId="4" xfId="0" applyFont="1" applyBorder="1" applyAlignment="1">
      <alignment vertical="center" shrinkToFit="1"/>
    </xf>
    <xf numFmtId="0" fontId="13" fillId="6" borderId="66" xfId="0" applyFont="1" applyFill="1" applyBorder="1" applyAlignment="1" applyProtection="1">
      <alignment horizontal="left" vertical="center" shrinkToFit="1"/>
      <protection locked="0"/>
    </xf>
    <xf numFmtId="0" fontId="13" fillId="6" borderId="64" xfId="0" applyFont="1" applyFill="1" applyBorder="1" applyAlignment="1" applyProtection="1">
      <alignment horizontal="left" vertical="center" shrinkToFit="1"/>
      <protection locked="0"/>
    </xf>
    <xf numFmtId="0" fontId="13" fillId="6" borderId="67" xfId="0" applyFont="1" applyFill="1" applyBorder="1" applyAlignment="1" applyProtection="1">
      <alignment horizontal="left" vertical="center" shrinkToFit="1"/>
      <protection locked="0"/>
    </xf>
    <xf numFmtId="0" fontId="60" fillId="0" borderId="2" xfId="0" applyFont="1" applyBorder="1" applyAlignment="1">
      <alignment vertical="center" shrinkToFit="1"/>
    </xf>
    <xf numFmtId="0" fontId="61" fillId="0" borderId="2" xfId="0" applyFont="1" applyBorder="1" applyAlignment="1">
      <alignment vertical="center" shrinkToFit="1"/>
    </xf>
    <xf numFmtId="0" fontId="19" fillId="6" borderId="2" xfId="0" applyFont="1" applyFill="1" applyBorder="1" applyAlignment="1" applyProtection="1">
      <alignment horizontal="center" vertical="center" shrinkToFit="1"/>
      <protection locked="0"/>
    </xf>
    <xf numFmtId="0" fontId="19" fillId="6" borderId="4" xfId="0" applyFont="1" applyFill="1" applyBorder="1" applyAlignment="1" applyProtection="1">
      <alignment horizontal="center" vertical="center" shrinkToFit="1"/>
      <protection locked="0"/>
    </xf>
    <xf numFmtId="0" fontId="61" fillId="0" borderId="47" xfId="0" applyFont="1" applyBorder="1" applyAlignment="1">
      <alignment vertical="center" shrinkToFit="1"/>
    </xf>
    <xf numFmtId="0" fontId="0" fillId="0" borderId="5" xfId="0" applyBorder="1" applyAlignment="1">
      <alignment vertical="center" shrinkToFit="1"/>
    </xf>
    <xf numFmtId="0" fontId="62" fillId="0" borderId="44" xfId="0" applyFont="1" applyBorder="1" applyAlignment="1">
      <alignment horizontal="center" vertical="center"/>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2" xfId="0" applyBorder="1" applyAlignment="1">
      <alignment horizontal="center" vertical="center" shrinkToFit="1"/>
    </xf>
    <xf numFmtId="0" fontId="0" fillId="0" borderId="129" xfId="0" applyBorder="1" applyAlignment="1">
      <alignment horizontal="center" vertical="center" shrinkToFit="1"/>
    </xf>
    <xf numFmtId="0" fontId="0" fillId="0" borderId="7" xfId="0" applyBorder="1" applyAlignment="1">
      <alignment horizontal="center" vertical="center" shrinkToFit="1"/>
    </xf>
    <xf numFmtId="0" fontId="0" fillId="0" borderId="130" xfId="0" applyBorder="1" applyAlignment="1">
      <alignment horizontal="center" vertical="center" shrinkToFit="1"/>
    </xf>
    <xf numFmtId="0" fontId="24" fillId="0" borderId="2" xfId="0" applyFont="1" applyBorder="1" applyAlignment="1">
      <alignment horizontal="center" vertical="center" shrinkToFit="1"/>
    </xf>
    <xf numFmtId="0" fontId="24" fillId="0" borderId="38" xfId="0" applyFont="1" applyBorder="1" applyAlignment="1">
      <alignment horizontal="center" vertical="center" shrinkToFit="1"/>
    </xf>
    <xf numFmtId="0" fontId="13" fillId="5" borderId="2" xfId="0" applyFont="1" applyFill="1" applyBorder="1" applyAlignment="1" applyProtection="1">
      <alignment horizontal="center" vertical="center" shrinkToFit="1"/>
      <protection locked="0"/>
    </xf>
    <xf numFmtId="0" fontId="13" fillId="5" borderId="38" xfId="0" applyFont="1" applyFill="1" applyBorder="1" applyAlignment="1" applyProtection="1">
      <alignment horizontal="center" vertical="center" shrinkToFit="1"/>
      <protection locked="0"/>
    </xf>
    <xf numFmtId="0" fontId="24" fillId="0" borderId="47" xfId="0" applyFont="1" applyBorder="1" applyAlignment="1">
      <alignment horizontal="center" vertical="center" shrinkToFit="1"/>
    </xf>
    <xf numFmtId="0" fontId="24" fillId="0" borderId="57" xfId="0" applyFont="1" applyBorder="1" applyAlignment="1">
      <alignment horizontal="center" vertical="center" shrinkToFit="1"/>
    </xf>
    <xf numFmtId="0" fontId="72" fillId="0" borderId="54" xfId="0" applyFont="1" applyBorder="1" applyAlignment="1">
      <alignment horizontal="center" vertical="center" shrinkToFit="1"/>
    </xf>
    <xf numFmtId="0" fontId="72" fillId="0" borderId="38" xfId="0" applyFont="1" applyBorder="1" applyAlignment="1">
      <alignment horizontal="center" vertical="center" shrinkToFit="1"/>
    </xf>
    <xf numFmtId="0" fontId="72" fillId="0" borderId="46" xfId="0" applyFont="1" applyBorder="1" applyAlignment="1">
      <alignment horizontal="center" vertical="center" shrinkToFit="1"/>
    </xf>
    <xf numFmtId="0" fontId="24" fillId="0" borderId="48" xfId="0" applyFont="1" applyBorder="1" applyAlignment="1">
      <alignment horizontal="center" vertical="center" shrinkToFit="1"/>
    </xf>
    <xf numFmtId="0" fontId="24" fillId="0" borderId="54" xfId="0" applyFont="1" applyBorder="1" applyAlignment="1">
      <alignment horizontal="center" vertical="center" shrinkToFit="1"/>
    </xf>
    <xf numFmtId="0" fontId="24" fillId="0" borderId="78" xfId="0" applyFont="1" applyBorder="1" applyAlignment="1">
      <alignment horizontal="center" vertical="center" shrinkToFit="1"/>
    </xf>
    <xf numFmtId="0" fontId="24" fillId="0" borderId="46" xfId="0" applyFont="1" applyBorder="1" applyAlignment="1">
      <alignment horizontal="center" vertical="center" shrinkToFit="1"/>
    </xf>
    <xf numFmtId="0" fontId="13" fillId="7" borderId="48" xfId="0" applyFont="1" applyFill="1" applyBorder="1" applyAlignment="1" applyProtection="1">
      <alignment horizontal="center" vertical="center" shrinkToFit="1"/>
      <protection locked="0"/>
    </xf>
    <xf numFmtId="0" fontId="13" fillId="7" borderId="2" xfId="0" applyFont="1" applyFill="1" applyBorder="1" applyAlignment="1" applyProtection="1">
      <alignment horizontal="center" vertical="center" shrinkToFit="1"/>
      <protection locked="0"/>
    </xf>
    <xf numFmtId="0" fontId="13" fillId="7" borderId="78" xfId="0" applyFont="1" applyFill="1" applyBorder="1" applyAlignment="1" applyProtection="1">
      <alignment horizontal="center" vertical="center" shrinkToFit="1"/>
      <protection locked="0"/>
    </xf>
    <xf numFmtId="0" fontId="13" fillId="7" borderId="38" xfId="0" applyFont="1" applyFill="1" applyBorder="1" applyAlignment="1" applyProtection="1">
      <alignment horizontal="center" vertical="center" shrinkToFit="1"/>
      <protection locked="0"/>
    </xf>
    <xf numFmtId="0" fontId="62" fillId="0" borderId="129" xfId="0" applyFont="1" applyBorder="1" applyAlignment="1">
      <alignment horizontal="center" vertical="center" shrinkToFit="1"/>
    </xf>
    <xf numFmtId="0" fontId="62" fillId="0" borderId="7" xfId="0" applyFont="1" applyBorder="1" applyAlignment="1">
      <alignment horizontal="center" vertical="center" shrinkToFit="1"/>
    </xf>
    <xf numFmtId="0" fontId="62" fillId="0" borderId="130" xfId="0" applyFont="1" applyBorder="1" applyAlignment="1">
      <alignment horizontal="center" vertical="center" shrinkToFit="1"/>
    </xf>
    <xf numFmtId="0" fontId="24" fillId="0" borderId="8" xfId="0" applyFont="1" applyBorder="1" applyAlignment="1">
      <alignment vertical="center" shrinkToFit="1"/>
    </xf>
    <xf numFmtId="0" fontId="72" fillId="0" borderId="36" xfId="0" applyFont="1" applyBorder="1" applyAlignment="1">
      <alignment vertical="center" shrinkToFit="1"/>
    </xf>
    <xf numFmtId="0" fontId="24" fillId="0" borderId="2" xfId="0" applyFont="1" applyBorder="1" applyAlignment="1">
      <alignment vertical="center" shrinkToFit="1"/>
    </xf>
    <xf numFmtId="0" fontId="72" fillId="0" borderId="38" xfId="0" applyFont="1" applyBorder="1" applyAlignment="1">
      <alignment vertical="center" shrinkToFit="1"/>
    </xf>
    <xf numFmtId="0" fontId="72" fillId="0" borderId="2" xfId="0" applyFont="1" applyBorder="1" applyAlignment="1">
      <alignment horizontal="center" vertical="center" shrinkToFit="1"/>
    </xf>
    <xf numFmtId="0" fontId="19" fillId="5" borderId="2" xfId="0" applyFont="1" applyFill="1" applyBorder="1" applyAlignment="1" applyProtection="1">
      <alignment horizontal="center" vertical="center" shrinkToFit="1"/>
      <protection locked="0"/>
    </xf>
    <xf numFmtId="0" fontId="13" fillId="5" borderId="34" xfId="0" applyFont="1" applyFill="1" applyBorder="1" applyAlignment="1" applyProtection="1">
      <alignment horizontal="left" vertical="center" shrinkToFit="1"/>
      <protection locked="0"/>
    </xf>
    <xf numFmtId="0" fontId="13" fillId="5" borderId="53" xfId="0" applyFont="1" applyFill="1" applyBorder="1" applyAlignment="1" applyProtection="1">
      <alignment horizontal="left" vertical="center" shrinkToFit="1"/>
      <protection locked="0"/>
    </xf>
    <xf numFmtId="0" fontId="13" fillId="5" borderId="56" xfId="0" applyFont="1" applyFill="1" applyBorder="1" applyAlignment="1" applyProtection="1">
      <alignment horizontal="left" vertical="center" shrinkToFit="1"/>
      <protection locked="0"/>
    </xf>
    <xf numFmtId="0" fontId="13" fillId="5" borderId="5" xfId="0" applyFont="1" applyFill="1" applyBorder="1" applyAlignment="1" applyProtection="1">
      <alignment horizontal="left" vertical="center" shrinkToFit="1"/>
      <protection locked="0"/>
    </xf>
    <xf numFmtId="0" fontId="13" fillId="5" borderId="8" xfId="0" applyFont="1" applyFill="1" applyBorder="1" applyAlignment="1" applyProtection="1">
      <alignment horizontal="left" vertical="center" shrinkToFit="1"/>
      <protection locked="0"/>
    </xf>
    <xf numFmtId="0" fontId="13" fillId="5" borderId="2" xfId="0" applyFont="1" applyFill="1" applyBorder="1" applyAlignment="1" applyProtection="1">
      <alignment horizontal="left" vertical="center" shrinkToFit="1"/>
      <protection locked="0"/>
    </xf>
    <xf numFmtId="0" fontId="13" fillId="5" borderId="54" xfId="0" applyFont="1" applyFill="1" applyBorder="1" applyAlignment="1" applyProtection="1">
      <alignment horizontal="left" vertical="center" shrinkToFit="1"/>
      <protection locked="0"/>
    </xf>
    <xf numFmtId="0" fontId="24" fillId="0" borderId="50"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5" xfId="0" applyFont="1" applyBorder="1" applyAlignment="1">
      <alignment horizontal="center" vertical="center" shrinkToFit="1"/>
    </xf>
    <xf numFmtId="0" fontId="13" fillId="5" borderId="48" xfId="0" applyFont="1" applyFill="1" applyBorder="1" applyAlignment="1" applyProtection="1">
      <alignment horizontal="center" vertical="center" shrinkToFit="1"/>
      <protection locked="0"/>
    </xf>
    <xf numFmtId="0" fontId="13" fillId="5" borderId="50" xfId="0" applyFont="1" applyFill="1" applyBorder="1" applyAlignment="1" applyProtection="1">
      <alignment horizontal="center" vertical="center" shrinkToFit="1"/>
      <protection locked="0"/>
    </xf>
    <xf numFmtId="0" fontId="13" fillId="5" borderId="4" xfId="0" applyFont="1" applyFill="1" applyBorder="1" applyAlignment="1" applyProtection="1">
      <alignment horizontal="center" vertical="center" shrinkToFit="1"/>
      <protection locked="0"/>
    </xf>
    <xf numFmtId="0" fontId="72" fillId="0" borderId="4" xfId="0" applyFont="1" applyBorder="1" applyAlignment="1">
      <alignment horizontal="center" vertical="center" shrinkToFit="1"/>
    </xf>
    <xf numFmtId="0" fontId="13" fillId="5" borderId="32" xfId="0" applyFont="1" applyFill="1" applyBorder="1" applyAlignment="1" applyProtection="1">
      <alignment horizontal="center" vertical="center" shrinkToFit="1"/>
      <protection locked="0"/>
    </xf>
    <xf numFmtId="0" fontId="13" fillId="5" borderId="0" xfId="0" applyFont="1" applyFill="1" applyAlignment="1" applyProtection="1">
      <alignment horizontal="center" vertical="center" shrinkToFit="1"/>
      <protection locked="0"/>
    </xf>
    <xf numFmtId="0" fontId="24" fillId="0" borderId="32" xfId="0" applyFont="1" applyBorder="1" applyAlignment="1">
      <alignment horizontal="center" vertical="center" shrinkToFit="1"/>
    </xf>
    <xf numFmtId="0" fontId="72" fillId="0" borderId="32" xfId="0" applyFont="1" applyBorder="1" applyAlignment="1">
      <alignment horizontal="center" vertical="center" shrinkToFit="1"/>
    </xf>
    <xf numFmtId="0" fontId="72" fillId="0" borderId="0" xfId="0" applyFont="1" applyAlignment="1">
      <alignment horizontal="center" vertical="center" shrinkToFit="1"/>
    </xf>
    <xf numFmtId="0" fontId="24" fillId="0" borderId="51" xfId="0" applyFont="1" applyBorder="1" applyAlignment="1">
      <alignment horizontal="center" vertical="center" textRotation="255"/>
    </xf>
    <xf numFmtId="0" fontId="72" fillId="0" borderId="43" xfId="0" applyFont="1" applyBorder="1" applyAlignment="1">
      <alignment horizontal="center" vertical="center" textRotation="255"/>
    </xf>
    <xf numFmtId="0" fontId="72" fillId="0" borderId="9" xfId="0" applyFont="1" applyBorder="1" applyAlignment="1">
      <alignment horizontal="center" vertical="center" textRotation="255"/>
    </xf>
    <xf numFmtId="0" fontId="72" fillId="0" borderId="44" xfId="0" applyFont="1" applyBorder="1" applyAlignment="1">
      <alignment horizontal="center" vertical="center" textRotation="255"/>
    </xf>
    <xf numFmtId="0" fontId="72" fillId="0" borderId="50" xfId="0" applyFont="1" applyBorder="1" applyAlignment="1">
      <alignment horizontal="center" vertical="center" textRotation="255"/>
    </xf>
    <xf numFmtId="0" fontId="72" fillId="0" borderId="55" xfId="0" applyFont="1" applyBorder="1" applyAlignment="1">
      <alignment horizontal="center" vertical="center" textRotation="255"/>
    </xf>
    <xf numFmtId="0" fontId="0" fillId="0" borderId="32" xfId="0" applyBorder="1" applyAlignment="1">
      <alignment horizontal="center" vertical="center" wrapText="1"/>
    </xf>
    <xf numFmtId="0" fontId="0" fillId="0" borderId="43"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131" xfId="0" applyBorder="1" applyAlignment="1">
      <alignment horizontal="center" vertical="center" wrapText="1"/>
    </xf>
    <xf numFmtId="0" fontId="74" fillId="0" borderId="32" xfId="0" applyFont="1" applyBorder="1" applyAlignment="1">
      <alignment horizontal="center" vertical="center" shrinkToFit="1"/>
    </xf>
    <xf numFmtId="0" fontId="74" fillId="0" borderId="33" xfId="0" applyFont="1" applyBorder="1" applyAlignment="1">
      <alignment horizontal="center" vertical="center" shrinkToFit="1"/>
    </xf>
    <xf numFmtId="0" fontId="13" fillId="5" borderId="31" xfId="0" applyFont="1" applyFill="1" applyBorder="1" applyAlignment="1" applyProtection="1">
      <alignment horizontal="left" vertical="center" shrinkToFit="1"/>
      <protection locked="0"/>
    </xf>
    <xf numFmtId="0" fontId="13" fillId="5" borderId="32" xfId="0" applyFont="1" applyFill="1" applyBorder="1" applyAlignment="1" applyProtection="1">
      <alignment horizontal="left" vertical="center" shrinkToFit="1"/>
      <protection locked="0"/>
    </xf>
    <xf numFmtId="0" fontId="13" fillId="5" borderId="43" xfId="0" applyFont="1" applyFill="1" applyBorder="1" applyAlignment="1" applyProtection="1">
      <alignment horizontal="left" vertical="center" shrinkToFit="1"/>
      <protection locked="0"/>
    </xf>
    <xf numFmtId="0" fontId="24" fillId="0" borderId="51" xfId="0" applyFont="1" applyBorder="1" applyAlignment="1">
      <alignment horizontal="center" vertical="center" textRotation="255" shrinkToFit="1"/>
    </xf>
    <xf numFmtId="0" fontId="72" fillId="0" borderId="43" xfId="0" applyFont="1" applyBorder="1" applyAlignment="1">
      <alignment vertical="center" textRotation="255" shrinkToFit="1"/>
    </xf>
    <xf numFmtId="0" fontId="72" fillId="0" borderId="9" xfId="0" applyFont="1" applyBorder="1" applyAlignment="1">
      <alignment vertical="center" textRotation="255" shrinkToFit="1"/>
    </xf>
    <xf numFmtId="0" fontId="72" fillId="0" borderId="44" xfId="0" applyFont="1" applyBorder="1" applyAlignment="1">
      <alignment vertical="center" textRotation="255" shrinkToFit="1"/>
    </xf>
    <xf numFmtId="0" fontId="72" fillId="0" borderId="50" xfId="0" applyFont="1" applyBorder="1" applyAlignment="1">
      <alignment vertical="center" textRotation="255" shrinkToFit="1"/>
    </xf>
    <xf numFmtId="0" fontId="72" fillId="0" borderId="55" xfId="0" applyFont="1" applyBorder="1" applyAlignment="1">
      <alignment vertical="center" textRotation="255"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20" fillId="0" borderId="8" xfId="0" applyFont="1" applyBorder="1" applyAlignment="1">
      <alignment horizontal="center" vertical="center" shrinkToFit="1"/>
    </xf>
    <xf numFmtId="0" fontId="0" fillId="0" borderId="45" xfId="0" applyBorder="1" applyAlignment="1">
      <alignment horizontal="center" vertical="center" wrapText="1"/>
    </xf>
    <xf numFmtId="0" fontId="0" fillId="0" borderId="38" xfId="0" applyBorder="1" applyAlignment="1">
      <alignment horizontal="center" vertical="center" wrapText="1"/>
    </xf>
    <xf numFmtId="0" fontId="0" fillId="0" borderId="46" xfId="0" applyBorder="1" applyAlignment="1">
      <alignment horizontal="center" vertical="center" wrapText="1"/>
    </xf>
    <xf numFmtId="0" fontId="24" fillId="0" borderId="53" xfId="0" applyFont="1" applyBorder="1" applyAlignment="1">
      <alignment horizontal="center" vertical="center" shrinkToFit="1"/>
    </xf>
    <xf numFmtId="0" fontId="24" fillId="0" borderId="42" xfId="0" applyFont="1" applyBorder="1" applyAlignment="1">
      <alignment horizontal="center" vertical="center" shrinkToFit="1"/>
    </xf>
    <xf numFmtId="0" fontId="72" fillId="0" borderId="33" xfId="0" applyFont="1" applyBorder="1" applyAlignment="1">
      <alignment horizontal="center" vertical="center" shrinkToFit="1"/>
    </xf>
    <xf numFmtId="0" fontId="24" fillId="0" borderId="6" xfId="0" applyFont="1" applyBorder="1" applyAlignment="1">
      <alignment horizontal="center" vertical="center" shrinkToFit="1"/>
    </xf>
    <xf numFmtId="0" fontId="72" fillId="0" borderId="35" xfId="0" applyFont="1" applyBorder="1" applyAlignment="1">
      <alignment horizontal="center" vertical="center" shrinkToFit="1"/>
    </xf>
    <xf numFmtId="0" fontId="24" fillId="0" borderId="45" xfId="0" applyFont="1" applyBorder="1" applyAlignment="1">
      <alignment horizontal="center" vertical="center" shrinkToFit="1"/>
    </xf>
    <xf numFmtId="0" fontId="72" fillId="0" borderId="37" xfId="0" applyFont="1" applyBorder="1" applyAlignment="1">
      <alignment horizontal="center" vertical="center" shrinkToFit="1"/>
    </xf>
    <xf numFmtId="0" fontId="0" fillId="0" borderId="9" xfId="0" applyBorder="1" applyAlignment="1">
      <alignment horizontal="center" vertical="center" shrinkToFit="1"/>
    </xf>
    <xf numFmtId="0" fontId="24" fillId="0" borderId="85" xfId="0" applyFont="1" applyBorder="1" applyAlignment="1">
      <alignment horizontal="center" vertical="center" shrinkToFit="1"/>
    </xf>
    <xf numFmtId="0" fontId="72" fillId="0" borderId="10" xfId="0" applyFont="1" applyBorder="1" applyAlignment="1">
      <alignment horizontal="center" vertical="center" shrinkToFit="1"/>
    </xf>
    <xf numFmtId="0" fontId="72" fillId="0" borderId="128" xfId="0" applyFont="1" applyBorder="1" applyAlignment="1">
      <alignment horizontal="center" vertical="center" shrinkToFit="1"/>
    </xf>
    <xf numFmtId="0" fontId="72" fillId="0" borderId="6" xfId="0" applyFont="1" applyBorder="1" applyAlignment="1">
      <alignment horizontal="center" vertical="center" shrinkToFit="1"/>
    </xf>
    <xf numFmtId="0" fontId="72" fillId="0" borderId="45" xfId="0" applyFont="1" applyBorder="1" applyAlignment="1">
      <alignment horizontal="center" vertical="center" shrinkToFit="1"/>
    </xf>
    <xf numFmtId="0" fontId="24" fillId="0" borderId="10" xfId="0" applyFont="1" applyBorder="1" applyAlignment="1">
      <alignment vertical="center" shrinkToFit="1"/>
    </xf>
    <xf numFmtId="0" fontId="24" fillId="0" borderId="0" xfId="0" applyFont="1" applyAlignment="1">
      <alignment vertical="center" shrinkToFit="1"/>
    </xf>
    <xf numFmtId="0" fontId="30" fillId="0" borderId="0" xfId="0" applyFont="1" applyAlignment="1">
      <alignment horizontal="center" vertical="center" shrinkToFit="1"/>
    </xf>
    <xf numFmtId="0" fontId="30" fillId="0" borderId="53" xfId="0" applyFont="1" applyBorder="1" applyAlignment="1">
      <alignment horizontal="center" vertical="center" shrinkToFit="1"/>
    </xf>
    <xf numFmtId="0" fontId="30" fillId="0" borderId="64" xfId="0" applyFont="1" applyBorder="1" applyAlignment="1">
      <alignment horizontal="center" vertical="center" shrinkToFit="1"/>
    </xf>
    <xf numFmtId="0" fontId="30" fillId="0" borderId="67"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28" xfId="0" applyFont="1" applyBorder="1" applyAlignment="1">
      <alignment horizontal="center" vertical="center" shrinkToFit="1"/>
    </xf>
    <xf numFmtId="0" fontId="24" fillId="0" borderId="37" xfId="0" applyFont="1" applyBorder="1" applyAlignment="1">
      <alignment horizontal="center" vertical="center" shrinkToFit="1"/>
    </xf>
    <xf numFmtId="0" fontId="24" fillId="0" borderId="91" xfId="0" applyFont="1" applyBorder="1" applyAlignment="1">
      <alignment horizontal="center" vertical="center" shrinkToFit="1"/>
    </xf>
    <xf numFmtId="0" fontId="24" fillId="0" borderId="36" xfId="0" applyFont="1" applyBorder="1" applyAlignment="1">
      <alignment horizontal="center" vertical="center" shrinkToFit="1"/>
    </xf>
    <xf numFmtId="0" fontId="29" fillId="0" borderId="0" xfId="0" applyFont="1" applyAlignment="1">
      <alignment horizontal="center" vertical="center" shrinkToFit="1"/>
    </xf>
    <xf numFmtId="0" fontId="75" fillId="0" borderId="0" xfId="0" applyFont="1" applyAlignment="1">
      <alignment horizontal="center" vertical="center" shrinkToFit="1"/>
    </xf>
    <xf numFmtId="0" fontId="24" fillId="0" borderId="0" xfId="0" applyFont="1" applyAlignment="1">
      <alignment horizontal="center" shrinkToFit="1"/>
    </xf>
    <xf numFmtId="0" fontId="24" fillId="0" borderId="0" xfId="0" applyFont="1" applyAlignment="1">
      <alignment horizontal="distributed" shrinkToFit="1"/>
    </xf>
    <xf numFmtId="0" fontId="24" fillId="0" borderId="64" xfId="0" applyFont="1" applyBorder="1" applyAlignment="1">
      <alignment horizontal="center" vertical="center" shrinkToFit="1"/>
    </xf>
    <xf numFmtId="0" fontId="24" fillId="0" borderId="0" xfId="0" applyFont="1" applyAlignment="1">
      <alignment horizontal="center" vertical="top" shrinkToFit="1"/>
    </xf>
    <xf numFmtId="0" fontId="24" fillId="0" borderId="64" xfId="0" applyFont="1" applyBorder="1" applyAlignment="1">
      <alignment horizontal="center" vertical="top" shrinkToFit="1"/>
    </xf>
    <xf numFmtId="0" fontId="24" fillId="0" borderId="0" xfId="0" applyFont="1" applyAlignment="1">
      <alignment horizontal="distributed" vertical="top" shrinkToFit="1"/>
    </xf>
    <xf numFmtId="0" fontId="24" fillId="0" borderId="64" xfId="0" applyFont="1" applyBorder="1" applyAlignment="1">
      <alignment horizontal="distributed" vertical="top" shrinkToFit="1"/>
    </xf>
    <xf numFmtId="0" fontId="24" fillId="0" borderId="88" xfId="0" applyFont="1" applyBorder="1" applyAlignment="1">
      <alignment horizontal="center" vertical="center" shrinkToFit="1"/>
    </xf>
    <xf numFmtId="0" fontId="63" fillId="6" borderId="145" xfId="0" applyFont="1" applyFill="1" applyBorder="1" applyAlignment="1">
      <alignment horizontal="left" vertical="center" shrinkToFit="1"/>
    </xf>
    <xf numFmtId="0" fontId="63" fillId="6" borderId="146" xfId="0" applyFont="1" applyFill="1" applyBorder="1" applyAlignment="1">
      <alignment horizontal="left" vertical="center" shrinkToFit="1"/>
    </xf>
    <xf numFmtId="0" fontId="63" fillId="6" borderId="80" xfId="0" applyFont="1" applyFill="1" applyBorder="1" applyAlignment="1">
      <alignment horizontal="left" vertical="center" shrinkToFit="1"/>
    </xf>
    <xf numFmtId="0" fontId="63" fillId="6" borderId="137" xfId="0" applyFont="1" applyFill="1" applyBorder="1" applyAlignment="1">
      <alignment horizontal="left" vertical="center" shrinkToFit="1"/>
    </xf>
    <xf numFmtId="0" fontId="63" fillId="6" borderId="76" xfId="0" applyFont="1" applyFill="1" applyBorder="1" applyAlignment="1">
      <alignment horizontal="left" vertical="center" shrinkToFit="1"/>
    </xf>
    <xf numFmtId="0" fontId="63" fillId="6" borderId="170" xfId="0" applyFont="1" applyFill="1" applyBorder="1" applyAlignment="1">
      <alignment horizontal="left" vertical="center" shrinkToFit="1"/>
    </xf>
    <xf numFmtId="49" fontId="63" fillId="5" borderId="2" xfId="0" applyNumberFormat="1" applyFont="1" applyFill="1" applyBorder="1" applyAlignment="1" applyProtection="1">
      <alignment horizontal="center" vertical="center" shrinkToFit="1"/>
      <protection locked="0"/>
    </xf>
    <xf numFmtId="0" fontId="62" fillId="0" borderId="2" xfId="0" applyFont="1" applyBorder="1" applyAlignment="1">
      <alignment horizontal="center" vertical="center"/>
    </xf>
    <xf numFmtId="0" fontId="62" fillId="0" borderId="47" xfId="0" applyFont="1" applyBorder="1" applyAlignment="1">
      <alignment horizontal="center" vertical="center"/>
    </xf>
    <xf numFmtId="0" fontId="62" fillId="0" borderId="38" xfId="0" applyFont="1" applyBorder="1" applyAlignment="1">
      <alignment horizontal="center" vertical="center"/>
    </xf>
    <xf numFmtId="0" fontId="62" fillId="0" borderId="57" xfId="0" applyFont="1" applyBorder="1" applyAlignment="1">
      <alignment horizontal="center" vertical="center"/>
    </xf>
    <xf numFmtId="49" fontId="63" fillId="5" borderId="4" xfId="0" applyNumberFormat="1" applyFont="1" applyFill="1" applyBorder="1" applyAlignment="1" applyProtection="1">
      <alignment horizontal="center" vertical="center" shrinkToFit="1"/>
      <protection locked="0"/>
    </xf>
    <xf numFmtId="49" fontId="63" fillId="5" borderId="8" xfId="0" applyNumberFormat="1" applyFont="1" applyFill="1" applyBorder="1" applyAlignment="1" applyProtection="1">
      <alignment horizontal="center" vertical="center" shrinkToFit="1"/>
      <protection locked="0"/>
    </xf>
    <xf numFmtId="49" fontId="63" fillId="5" borderId="56" xfId="0" applyNumberFormat="1" applyFont="1" applyFill="1" applyBorder="1" applyAlignment="1" applyProtection="1">
      <alignment horizontal="center" vertical="center" shrinkToFit="1"/>
      <protection locked="0"/>
    </xf>
    <xf numFmtId="49" fontId="63" fillId="5" borderId="54" xfId="0" applyNumberFormat="1" applyFont="1" applyFill="1" applyBorder="1" applyAlignment="1" applyProtection="1">
      <alignment horizontal="center" vertical="center" shrinkToFit="1"/>
      <protection locked="0"/>
    </xf>
    <xf numFmtId="49" fontId="63" fillId="5" borderId="55" xfId="0" applyNumberFormat="1" applyFont="1" applyFill="1" applyBorder="1" applyAlignment="1" applyProtection="1">
      <alignment horizontal="center" vertical="center" shrinkToFit="1"/>
      <protection locked="0"/>
    </xf>
    <xf numFmtId="49" fontId="69" fillId="5" borderId="2" xfId="0" applyNumberFormat="1" applyFont="1" applyFill="1" applyBorder="1" applyAlignment="1" applyProtection="1">
      <alignment horizontal="center" vertical="center" shrinkToFit="1"/>
      <protection locked="0"/>
    </xf>
    <xf numFmtId="0" fontId="61" fillId="0" borderId="41" xfId="0" applyFont="1" applyBorder="1" applyAlignment="1">
      <alignment horizontal="center" vertical="center" shrinkToFit="1"/>
    </xf>
    <xf numFmtId="0" fontId="62" fillId="0" borderId="74" xfId="0" applyFont="1" applyBorder="1" applyAlignment="1">
      <alignment horizontal="center" vertical="center" wrapText="1" shrinkToFit="1"/>
    </xf>
    <xf numFmtId="49" fontId="63" fillId="6" borderId="2" xfId="0" applyNumberFormat="1" applyFont="1" applyFill="1" applyBorder="1" applyAlignment="1">
      <alignment horizontal="center" vertical="center" shrinkToFit="1"/>
    </xf>
    <xf numFmtId="49" fontId="63" fillId="6" borderId="47" xfId="0" applyNumberFormat="1" applyFont="1" applyFill="1" applyBorder="1" applyAlignment="1">
      <alignment horizontal="center" vertical="center" shrinkToFit="1"/>
    </xf>
    <xf numFmtId="49" fontId="63" fillId="6" borderId="4" xfId="0" applyNumberFormat="1" applyFont="1" applyFill="1" applyBorder="1" applyAlignment="1">
      <alignment horizontal="center" vertical="center" shrinkToFit="1"/>
    </xf>
    <xf numFmtId="49" fontId="63" fillId="6" borderId="5" xfId="0" applyNumberFormat="1" applyFont="1" applyFill="1" applyBorder="1" applyAlignment="1">
      <alignment horizontal="center" vertical="center" shrinkToFit="1"/>
    </xf>
    <xf numFmtId="49" fontId="69" fillId="4" borderId="2" xfId="0" applyNumberFormat="1" applyFont="1" applyFill="1" applyBorder="1" applyAlignment="1" applyProtection="1">
      <alignment horizontal="center" vertical="center" shrinkToFit="1"/>
      <protection locked="0"/>
    </xf>
    <xf numFmtId="49" fontId="69" fillId="4" borderId="47" xfId="0" applyNumberFormat="1" applyFont="1" applyFill="1" applyBorder="1" applyAlignment="1" applyProtection="1">
      <alignment horizontal="center" vertical="center" shrinkToFit="1"/>
      <protection locked="0"/>
    </xf>
    <xf numFmtId="0" fontId="61" fillId="0" borderId="72" xfId="0" applyFont="1" applyBorder="1" applyAlignment="1">
      <alignment horizontal="center" vertical="center" shrinkToFit="1"/>
    </xf>
    <xf numFmtId="0" fontId="61" fillId="0" borderId="73" xfId="0" applyFont="1" applyBorder="1" applyAlignment="1">
      <alignment horizontal="center" vertical="center" shrinkToFit="1"/>
    </xf>
    <xf numFmtId="0" fontId="61" fillId="0" borderId="81" xfId="0"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63" fillId="5" borderId="31" xfId="0" applyFont="1" applyFill="1" applyBorder="1" applyAlignment="1" applyProtection="1">
      <alignment horizontal="left" vertical="center" shrinkToFit="1"/>
      <protection locked="0"/>
    </xf>
    <xf numFmtId="0" fontId="63" fillId="5" borderId="32" xfId="0" applyFont="1" applyFill="1" applyBorder="1" applyAlignment="1" applyProtection="1">
      <alignment horizontal="left" vertical="center" shrinkToFit="1"/>
      <protection locked="0"/>
    </xf>
    <xf numFmtId="0" fontId="63" fillId="5" borderId="52" xfId="0" applyFont="1" applyFill="1" applyBorder="1" applyAlignment="1" applyProtection="1">
      <alignment horizontal="left" vertical="center" shrinkToFit="1"/>
      <protection locked="0"/>
    </xf>
    <xf numFmtId="0" fontId="63" fillId="5" borderId="36" xfId="0" applyFont="1" applyFill="1" applyBorder="1" applyAlignment="1" applyProtection="1">
      <alignment horizontal="left" vertical="center" shrinkToFit="1"/>
      <protection locked="0"/>
    </xf>
    <xf numFmtId="0" fontId="63" fillId="5" borderId="38" xfId="0" applyFont="1" applyFill="1" applyBorder="1" applyAlignment="1" applyProtection="1">
      <alignment horizontal="left" vertical="center" shrinkToFit="1"/>
      <protection locked="0"/>
    </xf>
    <xf numFmtId="0" fontId="63" fillId="5" borderId="57" xfId="0" applyFont="1" applyFill="1" applyBorder="1" applyAlignment="1" applyProtection="1">
      <alignment horizontal="left" vertical="center" shrinkToFit="1"/>
      <protection locked="0"/>
    </xf>
    <xf numFmtId="0" fontId="63" fillId="5" borderId="4" xfId="0" applyFont="1" applyFill="1" applyBorder="1" applyAlignment="1" applyProtection="1">
      <alignment horizontal="left" vertical="center" shrinkToFit="1"/>
      <protection locked="0"/>
    </xf>
    <xf numFmtId="0" fontId="63" fillId="5" borderId="5" xfId="0" applyFont="1" applyFill="1" applyBorder="1" applyAlignment="1" applyProtection="1">
      <alignment horizontal="left" vertical="center" shrinkToFit="1"/>
      <protection locked="0"/>
    </xf>
    <xf numFmtId="0" fontId="63" fillId="5" borderId="34" xfId="0" applyFont="1" applyFill="1" applyBorder="1" applyAlignment="1" applyProtection="1">
      <alignment horizontal="left" vertical="center" shrinkToFit="1"/>
      <protection locked="0"/>
    </xf>
    <xf numFmtId="0" fontId="63" fillId="5" borderId="0" xfId="0" applyFont="1" applyFill="1" applyAlignment="1" applyProtection="1">
      <alignment horizontal="left" vertical="center" shrinkToFit="1"/>
      <protection locked="0"/>
    </xf>
    <xf numFmtId="0" fontId="63" fillId="5" borderId="53" xfId="0" applyFont="1" applyFill="1" applyBorder="1" applyAlignment="1" applyProtection="1">
      <alignment horizontal="left" vertical="center" shrinkToFit="1"/>
      <protection locked="0"/>
    </xf>
    <xf numFmtId="0" fontId="63" fillId="5" borderId="56" xfId="0" applyFont="1" applyFill="1" applyBorder="1" applyAlignment="1" applyProtection="1">
      <alignment horizontal="left" vertical="center" shrinkToFit="1"/>
      <protection locked="0"/>
    </xf>
    <xf numFmtId="49" fontId="63" fillId="5" borderId="32" xfId="0" applyNumberFormat="1" applyFont="1" applyFill="1" applyBorder="1" applyAlignment="1" applyProtection="1">
      <alignment horizontal="center" vertical="center" shrinkToFit="1"/>
      <protection locked="0"/>
    </xf>
    <xf numFmtId="0" fontId="63" fillId="5" borderId="73" xfId="0" applyFont="1" applyFill="1" applyBorder="1" applyAlignment="1" applyProtection="1">
      <alignment horizontal="center" vertical="center" shrinkToFit="1"/>
      <protection locked="0"/>
    </xf>
    <xf numFmtId="0" fontId="0" fillId="0" borderId="62" xfId="0" applyBorder="1" applyAlignment="1">
      <alignment horizontal="center" vertical="center" shrinkToFit="1"/>
    </xf>
    <xf numFmtId="0" fontId="60" fillId="0" borderId="72" xfId="0" applyFont="1" applyBorder="1" applyAlignment="1">
      <alignment horizontal="center" vertical="center" shrinkToFit="1"/>
    </xf>
    <xf numFmtId="0" fontId="60" fillId="0" borderId="73" xfId="0" applyFont="1" applyBorder="1" applyAlignment="1">
      <alignment horizontal="center" vertical="center" shrinkToFit="1"/>
    </xf>
    <xf numFmtId="0" fontId="60" fillId="0" borderId="81" xfId="0" applyFont="1" applyBorder="1" applyAlignment="1">
      <alignment horizontal="center" vertical="center" shrinkToFit="1"/>
    </xf>
    <xf numFmtId="0" fontId="62" fillId="0" borderId="51" xfId="0" applyFont="1" applyBorder="1" applyAlignment="1">
      <alignment vertical="center" textRotation="255"/>
    </xf>
    <xf numFmtId="0" fontId="62" fillId="0" borderId="43" xfId="0" applyFont="1" applyBorder="1" applyAlignment="1">
      <alignment vertical="center" textRotation="255"/>
    </xf>
    <xf numFmtId="0" fontId="62" fillId="0" borderId="9" xfId="0" applyFont="1" applyBorder="1" applyAlignment="1">
      <alignment vertical="center" textRotation="255"/>
    </xf>
    <xf numFmtId="0" fontId="62" fillId="0" borderId="44" xfId="0" applyFont="1" applyBorder="1" applyAlignment="1">
      <alignment vertical="center" textRotation="255"/>
    </xf>
    <xf numFmtId="0" fontId="62" fillId="0" borderId="50" xfId="0" applyFont="1" applyBorder="1" applyAlignment="1">
      <alignment vertical="center" textRotation="255"/>
    </xf>
    <xf numFmtId="0" fontId="62" fillId="0" borderId="55" xfId="0" applyFont="1" applyBorder="1" applyAlignment="1">
      <alignment vertical="center" textRotation="255"/>
    </xf>
    <xf numFmtId="0" fontId="60" fillId="0" borderId="62" xfId="0" applyFont="1" applyBorder="1" applyAlignment="1">
      <alignment horizontal="distributed" vertical="center" shrinkToFit="1"/>
    </xf>
    <xf numFmtId="0" fontId="63" fillId="5" borderId="36" xfId="0" applyFont="1" applyFill="1" applyBorder="1" applyAlignment="1" applyProtection="1">
      <alignment horizontal="center" vertical="center" shrinkToFit="1"/>
      <protection locked="0"/>
    </xf>
    <xf numFmtId="0" fontId="60" fillId="0" borderId="72" xfId="0" applyFont="1" applyBorder="1" applyAlignment="1">
      <alignment horizontal="distributed" vertical="center" shrinkToFit="1"/>
    </xf>
    <xf numFmtId="0" fontId="63" fillId="7" borderId="32" xfId="0" applyFont="1" applyFill="1" applyBorder="1" applyAlignment="1" applyProtection="1">
      <alignment vertical="center" shrinkToFit="1"/>
      <protection locked="0"/>
    </xf>
    <xf numFmtId="0" fontId="63" fillId="7" borderId="9" xfId="0" applyFont="1" applyFill="1" applyBorder="1" applyAlignment="1" applyProtection="1">
      <alignment vertical="center" shrinkToFit="1"/>
      <protection locked="0"/>
    </xf>
    <xf numFmtId="0" fontId="63" fillId="7" borderId="0" xfId="0" applyFont="1" applyFill="1" applyAlignment="1" applyProtection="1">
      <alignment vertical="center" shrinkToFit="1"/>
      <protection locked="0"/>
    </xf>
    <xf numFmtId="0" fontId="63" fillId="7" borderId="50" xfId="0" applyFont="1" applyFill="1" applyBorder="1" applyAlignment="1" applyProtection="1">
      <alignment vertical="center" shrinkToFit="1"/>
      <protection locked="0"/>
    </xf>
    <xf numFmtId="0" fontId="63" fillId="7" borderId="4" xfId="0" applyFont="1" applyFill="1" applyBorder="1" applyAlignment="1" applyProtection="1">
      <alignment vertical="center" shrinkToFit="1"/>
      <protection locked="0"/>
    </xf>
    <xf numFmtId="0" fontId="62" fillId="0" borderId="34" xfId="0" applyFont="1" applyBorder="1" applyAlignment="1">
      <alignment horizontal="center" vertical="center" shrinkToFit="1"/>
    </xf>
    <xf numFmtId="0" fontId="62" fillId="0" borderId="66" xfId="0" applyFont="1" applyBorder="1" applyAlignment="1">
      <alignment horizontal="center" vertical="center" shrinkToFit="1"/>
    </xf>
    <xf numFmtId="0" fontId="62" fillId="0" borderId="71" xfId="0" applyFont="1" applyBorder="1" applyAlignment="1">
      <alignment horizontal="center" vertical="center" shrinkToFit="1"/>
    </xf>
    <xf numFmtId="0" fontId="62" fillId="0" borderId="131" xfId="0" applyFont="1" applyBorder="1" applyAlignment="1">
      <alignment horizontal="center" vertical="center" shrinkToFit="1"/>
    </xf>
    <xf numFmtId="0" fontId="62" fillId="0" borderId="43" xfId="0" applyFont="1" applyBorder="1" applyAlignment="1">
      <alignment vertical="center" textRotation="255" shrinkToFit="1"/>
    </xf>
    <xf numFmtId="0" fontId="62" fillId="0" borderId="9" xfId="0" applyFont="1" applyBorder="1" applyAlignment="1">
      <alignment vertical="center" textRotation="255" shrinkToFit="1"/>
    </xf>
    <xf numFmtId="0" fontId="62" fillId="0" borderId="44" xfId="0" applyFont="1" applyBorder="1" applyAlignment="1">
      <alignment vertical="center" textRotation="255" shrinkToFit="1"/>
    </xf>
    <xf numFmtId="0" fontId="62" fillId="0" borderId="50" xfId="0" applyFont="1" applyBorder="1" applyAlignment="1">
      <alignment vertical="center" textRotation="255" shrinkToFit="1"/>
    </xf>
    <xf numFmtId="0" fontId="62" fillId="0" borderId="55" xfId="0" applyFont="1" applyBorder="1" applyAlignment="1">
      <alignment vertical="center" textRotation="255" shrinkToFit="1"/>
    </xf>
    <xf numFmtId="49" fontId="63" fillId="5" borderId="0" xfId="0" applyNumberFormat="1" applyFont="1" applyFill="1" applyAlignment="1" applyProtection="1">
      <alignment horizontal="center" vertical="center" shrinkToFit="1"/>
      <protection locked="0"/>
    </xf>
    <xf numFmtId="49" fontId="63" fillId="5" borderId="64" xfId="0" applyNumberFormat="1" applyFont="1" applyFill="1" applyBorder="1" applyAlignment="1" applyProtection="1">
      <alignment horizontal="center" vertical="center" shrinkToFit="1"/>
      <protection locked="0"/>
    </xf>
    <xf numFmtId="0" fontId="62" fillId="0" borderId="67" xfId="0" applyFont="1" applyBorder="1" applyAlignment="1">
      <alignment horizontal="center" vertical="center" shrinkToFit="1"/>
    </xf>
    <xf numFmtId="0" fontId="62" fillId="0" borderId="68" xfId="0" applyFont="1" applyBorder="1" applyAlignment="1">
      <alignment horizontal="center" vertical="center"/>
    </xf>
    <xf numFmtId="0" fontId="62" fillId="0" borderId="54" xfId="0" applyFont="1" applyBorder="1" applyAlignment="1">
      <alignment horizontal="center" vertical="center" textRotation="255"/>
    </xf>
    <xf numFmtId="0" fontId="62" fillId="0" borderId="50" xfId="0" applyFont="1" applyBorder="1" applyAlignment="1">
      <alignment horizontal="center" vertical="center" textRotation="255"/>
    </xf>
    <xf numFmtId="0" fontId="62" fillId="0" borderId="55" xfId="0" applyFont="1" applyBorder="1" applyAlignment="1">
      <alignment horizontal="center" vertical="center" textRotation="255"/>
    </xf>
    <xf numFmtId="0" fontId="14" fillId="0" borderId="42" xfId="0" applyFont="1" applyBorder="1" applyAlignment="1">
      <alignment horizontal="center" vertical="center" wrapText="1" shrinkToFit="1"/>
    </xf>
    <xf numFmtId="0" fontId="63" fillId="5" borderId="43" xfId="0" applyFont="1" applyFill="1" applyBorder="1" applyAlignment="1" applyProtection="1">
      <alignment horizontal="left" vertical="center" shrinkToFit="1"/>
      <protection locked="0"/>
    </xf>
    <xf numFmtId="0" fontId="63" fillId="5" borderId="55" xfId="0" applyFont="1" applyFill="1" applyBorder="1" applyAlignment="1" applyProtection="1">
      <alignment horizontal="left" vertical="center" shrinkToFit="1"/>
      <protection locked="0"/>
    </xf>
    <xf numFmtId="0" fontId="63" fillId="5" borderId="8" xfId="0" applyFont="1" applyFill="1" applyBorder="1" applyAlignment="1" applyProtection="1">
      <alignment horizontal="left" vertical="center" shrinkToFit="1"/>
      <protection locked="0"/>
    </xf>
    <xf numFmtId="0" fontId="63" fillId="5" borderId="2" xfId="0" applyFont="1" applyFill="1" applyBorder="1" applyAlignment="1" applyProtection="1">
      <alignment horizontal="left" vertical="center" shrinkToFit="1"/>
      <protection locked="0"/>
    </xf>
    <xf numFmtId="0" fontId="63" fillId="5" borderId="54" xfId="0" applyFont="1" applyFill="1" applyBorder="1" applyAlignment="1" applyProtection="1">
      <alignment horizontal="left" vertical="center" shrinkToFit="1"/>
      <protection locked="0"/>
    </xf>
    <xf numFmtId="0" fontId="63" fillId="5" borderId="44" xfId="0" applyFont="1" applyFill="1" applyBorder="1" applyAlignment="1" applyProtection="1">
      <alignment horizontal="left" vertical="center" shrinkToFit="1"/>
      <protection locked="0"/>
    </xf>
    <xf numFmtId="0" fontId="6" fillId="0" borderId="42" xfId="0" applyFont="1" applyBorder="1" applyAlignment="1">
      <alignment horizontal="center" vertical="center" wrapText="1" shrinkToFit="1"/>
    </xf>
    <xf numFmtId="0" fontId="63" fillId="5" borderId="76" xfId="0" applyFont="1" applyFill="1" applyBorder="1" applyAlignment="1" applyProtection="1">
      <alignment horizontal="center" vertical="center" shrinkToFit="1"/>
      <protection locked="0"/>
    </xf>
    <xf numFmtId="0" fontId="62" fillId="0" borderId="3" xfId="0" applyFont="1" applyBorder="1" applyAlignment="1">
      <alignment horizontal="center" vertical="center" shrinkToFit="1"/>
    </xf>
    <xf numFmtId="0" fontId="62" fillId="0" borderId="134" xfId="0" applyFont="1" applyBorder="1" applyAlignment="1">
      <alignment horizontal="center" vertical="center" shrinkToFit="1"/>
    </xf>
    <xf numFmtId="0" fontId="63" fillId="7" borderId="8" xfId="0" applyFont="1" applyFill="1" applyBorder="1" applyAlignment="1">
      <alignment horizontal="center" vertical="center" shrinkToFit="1"/>
    </xf>
    <xf numFmtId="0" fontId="63" fillId="7" borderId="2" xfId="0" applyFont="1" applyFill="1" applyBorder="1" applyAlignment="1">
      <alignment horizontal="center" vertical="center" shrinkToFit="1"/>
    </xf>
    <xf numFmtId="0" fontId="63" fillId="7" borderId="34" xfId="0" applyFont="1" applyFill="1" applyBorder="1" applyAlignment="1">
      <alignment horizontal="center" vertical="center" shrinkToFit="1"/>
    </xf>
    <xf numFmtId="0" fontId="63" fillId="7" borderId="0" xfId="0" applyFont="1" applyFill="1" applyAlignment="1">
      <alignment horizontal="center" vertical="center" shrinkToFit="1"/>
    </xf>
    <xf numFmtId="0" fontId="63" fillId="7" borderId="36" xfId="0" applyFont="1" applyFill="1" applyBorder="1" applyAlignment="1">
      <alignment horizontal="center" vertical="center" shrinkToFit="1"/>
    </xf>
    <xf numFmtId="0" fontId="63" fillId="7" borderId="38" xfId="0" applyFont="1" applyFill="1" applyBorder="1" applyAlignment="1">
      <alignment horizontal="center" vertical="center" shrinkToFit="1"/>
    </xf>
    <xf numFmtId="0" fontId="63" fillId="7" borderId="4" xfId="0" applyFont="1" applyFill="1" applyBorder="1" applyAlignment="1">
      <alignment horizontal="center" vertical="center" shrinkToFit="1"/>
    </xf>
    <xf numFmtId="0" fontId="60" fillId="0" borderId="48" xfId="0" applyFont="1" applyBorder="1" applyAlignment="1">
      <alignment horizontal="center" vertical="center" textRotation="255" shrinkToFit="1"/>
    </xf>
    <xf numFmtId="0" fontId="60" fillId="0" borderId="2" xfId="0" applyFont="1" applyBorder="1" applyAlignment="1">
      <alignment horizontal="center" vertical="center" textRotation="255" shrinkToFit="1"/>
    </xf>
    <xf numFmtId="0" fontId="60" fillId="0" borderId="9" xfId="0" applyFont="1" applyBorder="1" applyAlignment="1">
      <alignment horizontal="center" vertical="center" textRotation="255" shrinkToFit="1"/>
    </xf>
    <xf numFmtId="0" fontId="60" fillId="0" borderId="0" xfId="0" applyFont="1" applyAlignment="1">
      <alignment horizontal="center" vertical="center" textRotation="255" shrinkToFit="1"/>
    </xf>
    <xf numFmtId="0" fontId="60" fillId="0" borderId="50" xfId="0" applyFont="1" applyBorder="1" applyAlignment="1">
      <alignment horizontal="center" vertical="center" textRotation="255" shrinkToFit="1"/>
    </xf>
    <xf numFmtId="0" fontId="60" fillId="0" borderId="4" xfId="0" applyFont="1" applyBorder="1" applyAlignment="1">
      <alignment horizontal="center" vertical="center" textRotation="255" shrinkToFit="1"/>
    </xf>
    <xf numFmtId="0" fontId="60" fillId="0" borderId="9" xfId="0" applyFont="1" applyBorder="1" applyAlignment="1">
      <alignment horizontal="center" vertical="center" shrinkToFit="1"/>
    </xf>
    <xf numFmtId="0" fontId="60" fillId="0" borderId="50" xfId="0" applyFont="1" applyBorder="1" applyAlignment="1">
      <alignment horizontal="center" vertical="center" shrinkToFit="1"/>
    </xf>
    <xf numFmtId="0" fontId="61" fillId="0" borderId="73" xfId="0" applyFont="1" applyBorder="1" applyAlignment="1">
      <alignment vertical="center" shrinkToFit="1"/>
    </xf>
    <xf numFmtId="0" fontId="61" fillId="0" borderId="81" xfId="0" applyFont="1" applyBorder="1" applyAlignment="1">
      <alignment vertical="center" shrinkToFit="1"/>
    </xf>
    <xf numFmtId="0" fontId="68" fillId="0" borderId="164" xfId="0" applyFont="1" applyBorder="1" applyAlignment="1">
      <alignment horizontal="center" vertical="center" shrinkToFit="1"/>
    </xf>
    <xf numFmtId="0" fontId="68" fillId="0" borderId="146" xfId="0" applyFont="1" applyBorder="1" applyAlignment="1">
      <alignment horizontal="center" vertical="center" shrinkToFit="1"/>
    </xf>
    <xf numFmtId="0" fontId="68" fillId="0" borderId="75" xfId="0" applyFont="1" applyBorder="1" applyAlignment="1">
      <alignment horizontal="center" vertical="center" shrinkToFit="1"/>
    </xf>
    <xf numFmtId="0" fontId="68" fillId="0" borderId="76" xfId="0" applyFont="1" applyBorder="1" applyAlignment="1">
      <alignment horizontal="center" vertical="center" shrinkToFit="1"/>
    </xf>
    <xf numFmtId="0" fontId="63" fillId="7" borderId="34" xfId="0" applyFont="1" applyFill="1" applyBorder="1" applyAlignment="1" applyProtection="1">
      <alignment horizontal="center" vertical="center" shrinkToFit="1"/>
      <protection locked="0"/>
    </xf>
    <xf numFmtId="49" fontId="63" fillId="5" borderId="10" xfId="0" applyNumberFormat="1" applyFont="1" applyFill="1" applyBorder="1" applyAlignment="1" applyProtection="1">
      <alignment horizontal="center" vertical="center" shrinkToFit="1"/>
      <protection locked="0"/>
    </xf>
    <xf numFmtId="0" fontId="24" fillId="0" borderId="103" xfId="1" applyFont="1" applyBorder="1" applyAlignment="1">
      <alignment horizontal="center" vertical="center" shrinkToFit="1"/>
    </xf>
    <xf numFmtId="0" fontId="24" fillId="0" borderId="104" xfId="1" applyFont="1" applyBorder="1" applyAlignment="1">
      <alignment horizontal="center" vertical="center" shrinkToFit="1"/>
    </xf>
    <xf numFmtId="0" fontId="24" fillId="0" borderId="105" xfId="1" applyFont="1" applyBorder="1" applyAlignment="1">
      <alignment horizontal="center" vertical="center" shrinkToFit="1"/>
    </xf>
    <xf numFmtId="0" fontId="24" fillId="0" borderId="106" xfId="1" applyFont="1" applyBorder="1" applyAlignment="1">
      <alignment horizontal="center" vertical="center"/>
    </xf>
    <xf numFmtId="0" fontId="24" fillId="0" borderId="15" xfId="1" applyFont="1" applyBorder="1" applyAlignment="1">
      <alignment horizontal="center" vertical="center"/>
    </xf>
    <xf numFmtId="0" fontId="24" fillId="0" borderId="107" xfId="1" applyFont="1" applyBorder="1" applyAlignment="1">
      <alignment horizontal="center" vertical="center"/>
    </xf>
    <xf numFmtId="0" fontId="24" fillId="0" borderId="20" xfId="1" applyFont="1" applyBorder="1" applyAlignment="1">
      <alignment horizontal="center" vertical="center"/>
    </xf>
    <xf numFmtId="0" fontId="24" fillId="0" borderId="0" xfId="1" applyFont="1" applyAlignment="1">
      <alignment horizontal="center" vertical="center"/>
    </xf>
    <xf numFmtId="0" fontId="24" fillId="0" borderId="21" xfId="1" applyFont="1" applyBorder="1" applyAlignment="1">
      <alignment horizontal="center" vertical="center"/>
    </xf>
    <xf numFmtId="0" fontId="24" fillId="0" borderId="108" xfId="1" applyFont="1" applyBorder="1" applyAlignment="1">
      <alignment horizontal="center" vertical="center"/>
    </xf>
    <xf numFmtId="0" fontId="24" fillId="0" borderId="19" xfId="1" applyFont="1" applyBorder="1" applyAlignment="1">
      <alignment horizontal="center" vertical="center"/>
    </xf>
    <xf numFmtId="0" fontId="24" fillId="0" borderId="109" xfId="1" applyFont="1" applyBorder="1" applyAlignment="1">
      <alignment horizontal="center" vertical="center"/>
    </xf>
    <xf numFmtId="0" fontId="24" fillId="0" borderId="16" xfId="1" applyFont="1" applyBorder="1" applyAlignment="1">
      <alignment horizontal="right" vertical="center"/>
    </xf>
    <xf numFmtId="0" fontId="24" fillId="0" borderId="0" xfId="1" applyFont="1" applyAlignment="1">
      <alignment horizontal="right" vertical="center"/>
    </xf>
    <xf numFmtId="0" fontId="24" fillId="0" borderId="21" xfId="1" applyFont="1" applyBorder="1" applyAlignment="1">
      <alignment horizontal="right" vertical="center"/>
    </xf>
    <xf numFmtId="0" fontId="24" fillId="0" borderId="18" xfId="1" applyFont="1" applyBorder="1" applyAlignment="1">
      <alignment horizontal="right" vertical="center"/>
    </xf>
    <xf numFmtId="0" fontId="24" fillId="0" borderId="19" xfId="1" applyFont="1" applyBorder="1" applyAlignment="1">
      <alignment horizontal="right" vertical="center"/>
    </xf>
    <xf numFmtId="0" fontId="24" fillId="0" borderId="109" xfId="1" applyFont="1" applyBorder="1" applyAlignment="1">
      <alignment horizontal="right" vertical="center"/>
    </xf>
    <xf numFmtId="0" fontId="34" fillId="0" borderId="20" xfId="1" applyFont="1" applyBorder="1" applyAlignment="1">
      <alignment horizontal="center" vertical="center"/>
    </xf>
    <xf numFmtId="0" fontId="34" fillId="0" borderId="0" xfId="1" applyFont="1" applyAlignment="1">
      <alignment horizontal="center" vertical="center"/>
    </xf>
    <xf numFmtId="0" fontId="34" fillId="0" borderId="21" xfId="1" applyFont="1" applyBorder="1" applyAlignment="1">
      <alignment horizontal="center" vertical="center"/>
    </xf>
    <xf numFmtId="177" fontId="63" fillId="0" borderId="20" xfId="1" applyNumberFormat="1" applyFont="1" applyBorder="1" applyAlignment="1" applyProtection="1">
      <alignment horizontal="center" vertical="center"/>
      <protection locked="0"/>
    </xf>
    <xf numFmtId="177" fontId="63" fillId="0" borderId="0" xfId="1" applyNumberFormat="1" applyFont="1" applyAlignment="1" applyProtection="1">
      <alignment horizontal="center" vertical="center"/>
      <protection locked="0"/>
    </xf>
    <xf numFmtId="0" fontId="63" fillId="0" borderId="0" xfId="1" applyFont="1" applyAlignment="1" applyProtection="1">
      <alignment horizontal="center" vertical="center"/>
      <protection locked="0"/>
    </xf>
    <xf numFmtId="0" fontId="63" fillId="6" borderId="0" xfId="1" applyFont="1" applyFill="1" applyAlignment="1" applyProtection="1">
      <alignment horizontal="center" vertical="center" shrinkToFit="1"/>
      <protection locked="0"/>
    </xf>
    <xf numFmtId="177" fontId="62" fillId="0" borderId="0" xfId="1" applyNumberFormat="1" applyFont="1" applyAlignment="1" applyProtection="1">
      <alignment horizontal="center" vertical="center"/>
      <protection locked="0"/>
    </xf>
    <xf numFmtId="0" fontId="63" fillId="6" borderId="0" xfId="1" applyFont="1" applyFill="1" applyAlignment="1" applyProtection="1">
      <alignment horizontal="center" vertical="center"/>
      <protection locked="0"/>
    </xf>
    <xf numFmtId="0" fontId="31" fillId="0" borderId="0" xfId="1" applyFont="1" applyAlignment="1">
      <alignment wrapText="1"/>
    </xf>
    <xf numFmtId="0" fontId="31" fillId="0" borderId="0" xfId="1" applyFont="1" applyAlignment="1"/>
    <xf numFmtId="0" fontId="31" fillId="0" borderId="21" xfId="1" applyFont="1" applyBorder="1" applyAlignment="1"/>
    <xf numFmtId="0" fontId="31" fillId="0" borderId="95" xfId="1" applyFont="1" applyBorder="1" applyAlignment="1"/>
    <xf numFmtId="0" fontId="31" fillId="0" borderId="101" xfId="1" applyFont="1" applyBorder="1" applyAlignment="1"/>
    <xf numFmtId="0" fontId="24" fillId="0" borderId="110" xfId="1" applyFont="1" applyBorder="1" applyAlignment="1">
      <alignment horizontal="center" vertical="center"/>
    </xf>
    <xf numFmtId="0" fontId="24" fillId="0" borderId="111" xfId="1" applyFont="1" applyBorder="1" applyAlignment="1">
      <alignment horizontal="center" vertical="center"/>
    </xf>
    <xf numFmtId="0" fontId="24" fillId="0" borderId="112" xfId="1" applyFont="1" applyBorder="1" applyAlignment="1">
      <alignment horizontal="center" vertical="center"/>
    </xf>
    <xf numFmtId="0" fontId="24" fillId="0" borderId="17" xfId="1" applyFont="1" applyBorder="1" applyAlignment="1">
      <alignment horizontal="center" vertical="center"/>
    </xf>
    <xf numFmtId="0" fontId="24" fillId="0" borderId="11" xfId="1" applyFont="1" applyBorder="1" applyAlignment="1">
      <alignment horizontal="center" vertical="center"/>
    </xf>
    <xf numFmtId="0" fontId="24" fillId="0" borderId="113" xfId="1" applyFont="1" applyBorder="1" applyAlignment="1">
      <alignment horizontal="center" vertical="center"/>
    </xf>
    <xf numFmtId="0" fontId="24" fillId="0" borderId="16" xfId="1" applyFont="1" applyBorder="1" applyAlignment="1">
      <alignment horizontal="center" vertical="center"/>
    </xf>
    <xf numFmtId="0" fontId="24" fillId="0" borderId="18" xfId="1" applyFont="1" applyBorder="1" applyAlignment="1">
      <alignment horizontal="center" vertical="center"/>
    </xf>
    <xf numFmtId="0" fontId="24" fillId="0" borderId="113" xfId="1" applyFont="1" applyBorder="1" applyAlignment="1">
      <alignment horizontal="right" vertical="center"/>
    </xf>
    <xf numFmtId="0" fontId="10" fillId="0" borderId="111" xfId="1" applyBorder="1" applyAlignment="1">
      <alignment horizontal="right" vertical="center"/>
    </xf>
    <xf numFmtId="0" fontId="10" fillId="0" borderId="114" xfId="1" applyBorder="1" applyAlignment="1">
      <alignment horizontal="right" vertical="center"/>
    </xf>
    <xf numFmtId="0" fontId="10" fillId="0" borderId="16" xfId="1" applyBorder="1" applyAlignment="1">
      <alignment horizontal="right" vertical="center"/>
    </xf>
    <xf numFmtId="0" fontId="10" fillId="0" borderId="0" xfId="1" applyAlignment="1">
      <alignment horizontal="right" vertical="center"/>
    </xf>
    <xf numFmtId="0" fontId="10" fillId="0" borderId="21" xfId="1" applyBorder="1" applyAlignment="1">
      <alignment horizontal="right" vertical="center"/>
    </xf>
    <xf numFmtId="0" fontId="24" fillId="0" borderId="115" xfId="1" applyFont="1" applyBorder="1" applyAlignment="1">
      <alignment horizontal="center" vertical="center"/>
    </xf>
    <xf numFmtId="0" fontId="24" fillId="0" borderId="116" xfId="1" applyFont="1" applyBorder="1" applyAlignment="1">
      <alignment horizontal="center" vertical="center"/>
    </xf>
    <xf numFmtId="177" fontId="62" fillId="0" borderId="21" xfId="1" applyNumberFormat="1" applyFont="1" applyBorder="1" applyAlignment="1" applyProtection="1">
      <alignment horizontal="center" vertical="center"/>
      <protection locked="0"/>
    </xf>
    <xf numFmtId="0" fontId="24" fillId="0" borderId="20" xfId="1" applyFont="1" applyBorder="1" applyAlignment="1">
      <alignment horizontal="left" vertical="center"/>
    </xf>
    <xf numFmtId="0" fontId="30" fillId="0" borderId="0" xfId="1" applyFont="1" applyAlignment="1">
      <alignment horizontal="left" vertical="center"/>
    </xf>
    <xf numFmtId="0" fontId="30" fillId="0" borderId="21" xfId="1" applyFont="1" applyBorder="1" applyAlignment="1">
      <alignment horizontal="left" vertical="center"/>
    </xf>
    <xf numFmtId="0" fontId="30" fillId="0" borderId="20" xfId="1" applyFont="1" applyBorder="1" applyAlignment="1">
      <alignment horizontal="left" vertical="center"/>
    </xf>
    <xf numFmtId="0" fontId="24" fillId="0" borderId="102" xfId="1" applyFont="1" applyBorder="1" applyAlignment="1">
      <alignment horizontal="center" vertical="center"/>
    </xf>
    <xf numFmtId="0" fontId="24" fillId="0" borderId="95" xfId="1" applyFont="1" applyBorder="1" applyAlignment="1">
      <alignment horizontal="center" vertical="center"/>
    </xf>
    <xf numFmtId="0" fontId="23" fillId="0" borderId="0" xfId="1" applyFont="1" applyAlignment="1">
      <alignment horizontal="center" vertical="center"/>
    </xf>
    <xf numFmtId="0" fontId="31" fillId="0" borderId="0" xfId="1" applyFont="1" applyAlignment="1">
      <alignment horizontal="distributed" vertical="center"/>
    </xf>
    <xf numFmtId="0" fontId="23" fillId="6" borderId="0" xfId="1" applyFont="1" applyFill="1" applyAlignment="1">
      <alignment horizontal="center" vertical="center"/>
    </xf>
    <xf numFmtId="0" fontId="24" fillId="0" borderId="0" xfId="1" applyFont="1">
      <alignment vertical="center"/>
    </xf>
    <xf numFmtId="0" fontId="10" fillId="0" borderId="0" xfId="1">
      <alignment vertical="center"/>
    </xf>
    <xf numFmtId="0" fontId="10" fillId="0" borderId="21" xfId="1" applyBorder="1">
      <alignment vertical="center"/>
    </xf>
    <xf numFmtId="0" fontId="10" fillId="0" borderId="95" xfId="1" applyBorder="1">
      <alignment vertical="center"/>
    </xf>
    <xf numFmtId="0" fontId="10" fillId="0" borderId="101" xfId="1" applyBorder="1">
      <alignment vertical="center"/>
    </xf>
    <xf numFmtId="0" fontId="31" fillId="0" borderId="0" xfId="1" applyFont="1" applyAlignment="1">
      <alignment horizontal="center" vertical="center"/>
    </xf>
    <xf numFmtId="49" fontId="23" fillId="6" borderId="0" xfId="1" applyNumberFormat="1" applyFont="1" applyFill="1" applyAlignment="1">
      <alignment horizontal="center" vertical="center"/>
    </xf>
    <xf numFmtId="0" fontId="23" fillId="6" borderId="0" xfId="1" applyFont="1" applyFill="1" applyAlignment="1">
      <alignment horizontal="left" vertical="center" shrinkToFit="1"/>
    </xf>
    <xf numFmtId="0" fontId="20" fillId="0" borderId="0" xfId="1" applyFont="1" applyAlignment="1">
      <alignment horizontal="distributed" vertical="center" wrapText="1"/>
    </xf>
    <xf numFmtId="0" fontId="10" fillId="0" borderId="0" xfId="1" applyAlignment="1">
      <alignment horizontal="distributed" vertical="center"/>
    </xf>
    <xf numFmtId="0" fontId="20" fillId="0" borderId="0" xfId="1" applyFont="1" applyAlignment="1">
      <alignment horizontal="distributed" vertical="center"/>
    </xf>
    <xf numFmtId="0" fontId="20" fillId="0" borderId="13" xfId="1" applyFont="1" applyBorder="1" applyAlignment="1">
      <alignment horizontal="center" vertical="center" shrinkToFit="1"/>
    </xf>
    <xf numFmtId="0" fontId="20" fillId="0" borderId="15" xfId="1" applyFont="1" applyBorder="1" applyAlignment="1">
      <alignment horizontal="center" vertical="center" shrinkToFit="1"/>
    </xf>
    <xf numFmtId="0" fontId="20" fillId="0" borderId="18" xfId="1" applyFont="1" applyBorder="1" applyAlignment="1">
      <alignment horizontal="center" vertical="center" shrinkToFit="1"/>
    </xf>
    <xf numFmtId="0" fontId="20" fillId="0" borderId="19" xfId="1" applyFont="1" applyBorder="1" applyAlignment="1">
      <alignment horizontal="center" vertical="center" shrinkToFit="1"/>
    </xf>
    <xf numFmtId="0" fontId="20" fillId="0" borderId="181" xfId="1" applyFont="1" applyBorder="1" applyAlignment="1">
      <alignment horizontal="center" vertical="center" shrinkToFit="1"/>
    </xf>
    <xf numFmtId="0" fontId="20" fillId="0" borderId="184" xfId="1" applyFont="1" applyBorder="1" applyAlignment="1">
      <alignment horizontal="center" vertical="center" shrinkToFit="1"/>
    </xf>
    <xf numFmtId="0" fontId="20" fillId="0" borderId="185" xfId="1" applyFont="1" applyBorder="1" applyAlignment="1">
      <alignment horizontal="distributed" vertical="center"/>
    </xf>
    <xf numFmtId="0" fontId="20" fillId="0" borderId="118" xfId="1" applyFont="1" applyBorder="1" applyAlignment="1">
      <alignment horizontal="distributed" vertical="center"/>
    </xf>
    <xf numFmtId="0" fontId="20" fillId="0" borderId="187" xfId="1" applyFont="1" applyBorder="1" applyAlignment="1">
      <alignment horizontal="distributed" vertical="center"/>
    </xf>
    <xf numFmtId="0" fontId="20" fillId="0" borderId="188" xfId="1" applyFont="1" applyBorder="1" applyAlignment="1">
      <alignment horizontal="distributed" vertical="center"/>
    </xf>
    <xf numFmtId="0" fontId="20" fillId="0" borderId="186" xfId="1" applyFont="1" applyBorder="1" applyAlignment="1">
      <alignment horizontal="distributed" vertical="center"/>
    </xf>
    <xf numFmtId="0" fontId="20" fillId="0" borderId="189" xfId="1" applyFont="1" applyBorder="1" applyAlignment="1">
      <alignment horizontal="distributed" vertical="center"/>
    </xf>
    <xf numFmtId="0" fontId="20" fillId="0" borderId="17" xfId="1" applyFont="1" applyBorder="1" applyAlignment="1">
      <alignment horizontal="distributed" vertical="center"/>
    </xf>
    <xf numFmtId="0" fontId="20" fillId="0" borderId="11" xfId="1" applyFont="1" applyBorder="1" applyAlignment="1">
      <alignment horizontal="distributed" vertical="center"/>
    </xf>
    <xf numFmtId="0" fontId="31" fillId="0" borderId="0" xfId="1" applyFont="1" applyAlignment="1">
      <alignment horizontal="left" vertical="center"/>
    </xf>
    <xf numFmtId="0" fontId="31" fillId="0" borderId="19" xfId="1" applyFont="1" applyBorder="1" applyAlignment="1">
      <alignment horizontal="center" vertical="center"/>
    </xf>
    <xf numFmtId="0" fontId="20" fillId="0" borderId="13" xfId="1" applyFont="1" applyBorder="1" applyAlignment="1">
      <alignment horizontal="center" vertical="center"/>
    </xf>
    <xf numFmtId="0" fontId="20" fillId="0" borderId="15" xfId="1" applyFont="1" applyBorder="1" applyAlignment="1">
      <alignment horizontal="center" vertical="center"/>
    </xf>
    <xf numFmtId="0" fontId="20" fillId="0" borderId="14" xfId="1" applyFont="1" applyBorder="1" applyAlignment="1">
      <alignment horizontal="center" vertical="center"/>
    </xf>
    <xf numFmtId="0" fontId="20" fillId="0" borderId="16" xfId="1" applyFont="1" applyBorder="1" applyAlignment="1">
      <alignment horizontal="center" vertical="center"/>
    </xf>
    <xf numFmtId="0" fontId="20" fillId="0" borderId="0" xfId="1" applyFont="1" applyAlignment="1">
      <alignment horizontal="center" vertical="center"/>
    </xf>
    <xf numFmtId="0" fontId="20" fillId="0" borderId="17" xfId="1" applyFont="1" applyBorder="1" applyAlignment="1">
      <alignment horizontal="center" vertical="center"/>
    </xf>
    <xf numFmtId="0" fontId="20" fillId="0" borderId="18" xfId="1" applyFont="1" applyBorder="1" applyAlignment="1">
      <alignment horizontal="center" vertical="center"/>
    </xf>
    <xf numFmtId="0" fontId="20" fillId="0" borderId="19" xfId="1" applyFont="1" applyBorder="1" applyAlignment="1">
      <alignment horizontal="center" vertical="center"/>
    </xf>
    <xf numFmtId="0" fontId="20" fillId="0" borderId="11" xfId="1" applyFont="1" applyBorder="1" applyAlignment="1">
      <alignment horizontal="center" vertical="center"/>
    </xf>
    <xf numFmtId="0" fontId="20" fillId="0" borderId="13" xfId="1" applyFont="1" applyBorder="1" applyAlignment="1">
      <alignment horizontal="right" vertical="center"/>
    </xf>
    <xf numFmtId="0" fontId="20" fillId="0" borderId="15" xfId="1" applyFont="1" applyBorder="1" applyAlignment="1">
      <alignment horizontal="right" vertical="center"/>
    </xf>
    <xf numFmtId="0" fontId="20" fillId="0" borderId="181" xfId="1" applyFont="1" applyBorder="1" applyAlignment="1">
      <alignment horizontal="right" vertical="center"/>
    </xf>
    <xf numFmtId="0" fontId="20" fillId="0" borderId="18" xfId="1" applyFont="1" applyBorder="1" applyAlignment="1">
      <alignment horizontal="right" vertical="center"/>
    </xf>
    <xf numFmtId="0" fontId="20" fillId="0" borderId="19" xfId="1" applyFont="1" applyBorder="1" applyAlignment="1">
      <alignment horizontal="right" vertical="center"/>
    </xf>
    <xf numFmtId="0" fontId="20" fillId="0" borderId="184" xfId="1" applyFont="1" applyBorder="1" applyAlignment="1">
      <alignment horizontal="right" vertical="center"/>
    </xf>
    <xf numFmtId="0" fontId="20" fillId="0" borderId="182" xfId="1" applyFont="1" applyBorder="1" applyAlignment="1">
      <alignment horizontal="distributed" vertical="center"/>
    </xf>
    <xf numFmtId="0" fontId="20" fillId="0" borderId="117" xfId="1" applyFont="1" applyBorder="1" applyAlignment="1">
      <alignment horizontal="distributed" vertical="center"/>
    </xf>
    <xf numFmtId="0" fontId="20" fillId="0" borderId="183" xfId="1" applyFont="1" applyBorder="1" applyAlignment="1">
      <alignment horizontal="distributed" vertical="center"/>
    </xf>
    <xf numFmtId="0" fontId="20" fillId="0" borderId="14" xfId="1" applyFont="1" applyBorder="1" applyAlignment="1">
      <alignment horizontal="distributed" vertical="center"/>
    </xf>
    <xf numFmtId="0" fontId="20" fillId="0" borderId="13" xfId="1" applyFont="1" applyBorder="1" applyAlignment="1">
      <alignment horizontal="distributed" vertical="center"/>
    </xf>
    <xf numFmtId="0" fontId="20" fillId="0" borderId="15" xfId="1" applyFont="1" applyBorder="1" applyAlignment="1">
      <alignment horizontal="distributed" vertical="center"/>
    </xf>
    <xf numFmtId="0" fontId="20" fillId="0" borderId="16" xfId="1" applyFont="1" applyBorder="1" applyAlignment="1">
      <alignment horizontal="distributed" vertical="center"/>
    </xf>
    <xf numFmtId="0" fontId="20" fillId="0" borderId="18" xfId="1" applyFont="1" applyBorder="1" applyAlignment="1">
      <alignment horizontal="distributed" vertical="center"/>
    </xf>
    <xf numFmtId="0" fontId="20" fillId="0" borderId="19" xfId="1" applyFont="1" applyBorder="1" applyAlignment="1">
      <alignment horizontal="distributed" vertical="center"/>
    </xf>
    <xf numFmtId="0" fontId="31" fillId="0" borderId="98" xfId="1" applyFont="1" applyBorder="1">
      <alignment vertical="center"/>
    </xf>
    <xf numFmtId="0" fontId="31" fillId="0" borderId="99" xfId="1" applyFont="1" applyBorder="1">
      <alignment vertical="center"/>
    </xf>
    <xf numFmtId="0" fontId="31" fillId="0" borderId="100" xfId="1" applyFont="1" applyBorder="1">
      <alignment vertical="center"/>
    </xf>
    <xf numFmtId="0" fontId="31" fillId="0" borderId="96" xfId="1" applyFont="1" applyBorder="1" applyAlignment="1">
      <alignment horizontal="left" vertical="center"/>
    </xf>
    <xf numFmtId="49" fontId="20" fillId="0" borderId="13" xfId="1" applyNumberFormat="1" applyFont="1" applyBorder="1" applyAlignment="1">
      <alignment horizontal="center" vertical="center"/>
    </xf>
    <xf numFmtId="0" fontId="20" fillId="0" borderId="190" xfId="1" applyFont="1" applyBorder="1" applyAlignment="1">
      <alignment horizontal="center" vertical="center"/>
    </xf>
    <xf numFmtId="0" fontId="20" fillId="0" borderId="191" xfId="1" applyFont="1" applyBorder="1" applyAlignment="1">
      <alignment horizontal="center" vertical="center"/>
    </xf>
    <xf numFmtId="0" fontId="20" fillId="0" borderId="194" xfId="1" applyFont="1" applyBorder="1" applyAlignment="1">
      <alignment horizontal="center" vertical="center"/>
    </xf>
    <xf numFmtId="0" fontId="20" fillId="0" borderId="195" xfId="1" applyFont="1" applyBorder="1" applyAlignment="1">
      <alignment horizontal="center" vertical="center"/>
    </xf>
    <xf numFmtId="0" fontId="20" fillId="0" borderId="192" xfId="1" applyFont="1" applyBorder="1" applyAlignment="1">
      <alignment horizontal="center" vertical="center"/>
    </xf>
    <xf numFmtId="0" fontId="20" fillId="0" borderId="196" xfId="1" applyFont="1" applyBorder="1" applyAlignment="1">
      <alignment horizontal="center" vertical="center"/>
    </xf>
    <xf numFmtId="0" fontId="20" fillId="0" borderId="181" xfId="1" applyFont="1" applyBorder="1" applyAlignment="1">
      <alignment horizontal="center" vertical="center"/>
    </xf>
    <xf numFmtId="0" fontId="20" fillId="0" borderId="184" xfId="1" applyFont="1" applyBorder="1" applyAlignment="1">
      <alignment horizontal="center" vertical="center"/>
    </xf>
    <xf numFmtId="0" fontId="20" fillId="0" borderId="193" xfId="1" applyFont="1" applyBorder="1" applyAlignment="1">
      <alignment horizontal="center" vertical="center"/>
    </xf>
    <xf numFmtId="0" fontId="20" fillId="0" borderId="197" xfId="1" applyFont="1" applyBorder="1" applyAlignment="1">
      <alignment horizontal="center" vertical="center"/>
    </xf>
    <xf numFmtId="0" fontId="31" fillId="0" borderId="96" xfId="1" applyFont="1" applyBorder="1" applyAlignment="1">
      <alignment horizontal="center" vertical="center"/>
    </xf>
    <xf numFmtId="0" fontId="31" fillId="0" borderId="97" xfId="1" applyFont="1" applyBorder="1" applyAlignment="1">
      <alignment horizontal="center" vertical="center"/>
    </xf>
    <xf numFmtId="49" fontId="23" fillId="6" borderId="0" xfId="1" applyNumberFormat="1" applyFont="1" applyFill="1" applyAlignment="1">
      <alignment horizontal="center" vertical="center" shrinkToFit="1"/>
    </xf>
    <xf numFmtId="0" fontId="23" fillId="6" borderId="0" xfId="1" applyFont="1" applyFill="1" applyAlignment="1">
      <alignment horizontal="center" vertical="center" shrinkToFit="1"/>
    </xf>
    <xf numFmtId="49" fontId="20" fillId="9" borderId="13" xfId="1" applyNumberFormat="1" applyFont="1" applyFill="1" applyBorder="1" applyAlignment="1">
      <alignment horizontal="center" vertical="center"/>
    </xf>
    <xf numFmtId="0" fontId="20" fillId="9" borderId="15" xfId="1" applyFont="1" applyFill="1" applyBorder="1" applyAlignment="1">
      <alignment horizontal="center" vertical="center"/>
    </xf>
    <xf numFmtId="0" fontId="20" fillId="9" borderId="18" xfId="1" applyFont="1" applyFill="1" applyBorder="1" applyAlignment="1">
      <alignment horizontal="center" vertical="center"/>
    </xf>
    <xf numFmtId="0" fontId="20" fillId="9" borderId="19" xfId="1" applyFont="1" applyFill="1" applyBorder="1" applyAlignment="1">
      <alignment horizontal="center" vertical="center"/>
    </xf>
    <xf numFmtId="0" fontId="24" fillId="0" borderId="0" xfId="1" applyFont="1" applyAlignment="1">
      <alignment horizontal="distributed" vertical="center"/>
    </xf>
    <xf numFmtId="0" fontId="30" fillId="0" borderId="0" xfId="1" applyFont="1" applyAlignment="1">
      <alignment horizontal="distributed" vertical="center"/>
    </xf>
    <xf numFmtId="0" fontId="31" fillId="0" borderId="0" xfId="1" applyFont="1" applyAlignment="1">
      <alignment horizontal="center" vertical="center" wrapText="1"/>
    </xf>
    <xf numFmtId="0" fontId="31" fillId="0" borderId="97" xfId="1" applyFont="1" applyBorder="1" applyAlignment="1">
      <alignment horizontal="distributed" vertical="center"/>
    </xf>
    <xf numFmtId="0" fontId="10" fillId="0" borderId="97" xfId="1" applyBorder="1" applyAlignment="1">
      <alignment horizontal="distributed" vertical="center"/>
    </xf>
    <xf numFmtId="182" fontId="20" fillId="0" borderId="13" xfId="1" applyNumberFormat="1" applyFont="1" applyBorder="1" applyAlignment="1">
      <alignment horizontal="center" vertical="center"/>
    </xf>
    <xf numFmtId="182" fontId="20" fillId="0" borderId="15" xfId="1" applyNumberFormat="1" applyFont="1" applyBorder="1" applyAlignment="1">
      <alignment horizontal="center" vertical="center"/>
    </xf>
    <xf numFmtId="182" fontId="20" fillId="0" borderId="18" xfId="1" applyNumberFormat="1" applyFont="1" applyBorder="1" applyAlignment="1">
      <alignment horizontal="center" vertical="center"/>
    </xf>
    <xf numFmtId="182" fontId="20" fillId="0" borderId="19" xfId="1" applyNumberFormat="1" applyFont="1" applyBorder="1" applyAlignment="1">
      <alignment horizontal="center" vertical="center"/>
    </xf>
    <xf numFmtId="0" fontId="20" fillId="9" borderId="193" xfId="1" applyFont="1" applyFill="1" applyBorder="1" applyAlignment="1">
      <alignment horizontal="center" vertical="center"/>
    </xf>
    <xf numFmtId="0" fontId="20" fillId="9" borderId="14" xfId="1" applyFont="1" applyFill="1" applyBorder="1" applyAlignment="1">
      <alignment horizontal="center" vertical="center"/>
    </xf>
    <xf numFmtId="0" fontId="20" fillId="9" borderId="197" xfId="1" applyFont="1" applyFill="1" applyBorder="1" applyAlignment="1">
      <alignment horizontal="center" vertical="center"/>
    </xf>
    <xf numFmtId="0" fontId="20" fillId="9" borderId="11" xfId="1" applyFont="1" applyFill="1" applyBorder="1" applyAlignment="1">
      <alignment horizontal="center" vertical="center"/>
    </xf>
    <xf numFmtId="49" fontId="24" fillId="4" borderId="0" xfId="1" applyNumberFormat="1" applyFont="1" applyFill="1" applyAlignment="1" applyProtection="1">
      <alignment horizontal="center" vertical="center" shrinkToFit="1"/>
      <protection locked="0"/>
    </xf>
    <xf numFmtId="0" fontId="24" fillId="4" borderId="0" xfId="1" applyFont="1" applyFill="1" applyAlignment="1" applyProtection="1">
      <alignment horizontal="center" vertical="center" shrinkToFit="1"/>
      <protection locked="0"/>
    </xf>
    <xf numFmtId="0" fontId="24" fillId="4" borderId="17" xfId="1" applyFont="1" applyFill="1" applyBorder="1" applyAlignment="1" applyProtection="1">
      <alignment horizontal="center" vertical="center" shrinkToFit="1"/>
      <protection locked="0"/>
    </xf>
    <xf numFmtId="0" fontId="31" fillId="4" borderId="0" xfId="1" applyFont="1" applyFill="1" applyAlignment="1">
      <alignment horizontal="center" vertical="center"/>
    </xf>
    <xf numFmtId="0" fontId="31" fillId="0" borderId="19" xfId="1" applyFont="1" applyBorder="1" applyAlignment="1">
      <alignment horizontal="left" vertical="center"/>
    </xf>
    <xf numFmtId="0" fontId="31" fillId="0" borderId="13" xfId="1" applyFont="1" applyBorder="1" applyAlignment="1">
      <alignment horizontal="center" vertical="center"/>
    </xf>
    <xf numFmtId="0" fontId="31" fillId="0" borderId="15" xfId="1" applyFont="1" applyBorder="1" applyAlignment="1">
      <alignment horizontal="center" vertical="center"/>
    </xf>
    <xf numFmtId="0" fontId="31" fillId="0" borderId="14" xfId="1" applyFont="1" applyBorder="1" applyAlignment="1">
      <alignment horizontal="center" vertical="center"/>
    </xf>
    <xf numFmtId="0" fontId="31" fillId="0" borderId="18" xfId="1" applyFont="1" applyBorder="1" applyAlignment="1">
      <alignment horizontal="center" vertical="center"/>
    </xf>
    <xf numFmtId="0" fontId="31" fillId="0" borderId="11" xfId="1" applyFont="1" applyBorder="1" applyAlignment="1">
      <alignment horizontal="center" vertical="center"/>
    </xf>
    <xf numFmtId="49" fontId="24" fillId="4" borderId="15" xfId="1" applyNumberFormat="1" applyFont="1" applyFill="1" applyBorder="1" applyAlignment="1" applyProtection="1">
      <alignment horizontal="center" vertical="center"/>
      <protection locked="0"/>
    </xf>
    <xf numFmtId="0" fontId="24" fillId="4" borderId="15" xfId="1" applyFont="1" applyFill="1" applyBorder="1" applyAlignment="1" applyProtection="1">
      <alignment horizontal="center" vertical="center"/>
      <protection locked="0"/>
    </xf>
    <xf numFmtId="0" fontId="24" fillId="4" borderId="19" xfId="1" applyFont="1" applyFill="1" applyBorder="1" applyAlignment="1" applyProtection="1">
      <alignment horizontal="center" vertical="center"/>
      <protection locked="0"/>
    </xf>
    <xf numFmtId="0" fontId="31" fillId="0" borderId="15" xfId="1" applyFont="1" applyBorder="1">
      <alignment vertical="center"/>
    </xf>
    <xf numFmtId="0" fontId="10" fillId="0" borderId="15" xfId="1" applyBorder="1">
      <alignment vertical="center"/>
    </xf>
    <xf numFmtId="0" fontId="31" fillId="4" borderId="15" xfId="1" applyFont="1" applyFill="1" applyBorder="1" applyAlignment="1">
      <alignment horizontal="center" vertical="center"/>
    </xf>
    <xf numFmtId="0" fontId="31" fillId="4" borderId="14" xfId="1" applyFont="1" applyFill="1" applyBorder="1" applyAlignment="1">
      <alignment horizontal="center" vertical="center"/>
    </xf>
    <xf numFmtId="0" fontId="31" fillId="4" borderId="19" xfId="1" applyFont="1" applyFill="1" applyBorder="1" applyAlignment="1">
      <alignment horizontal="center" vertical="center"/>
    </xf>
    <xf numFmtId="0" fontId="31" fillId="4" borderId="11" xfId="1" applyFont="1" applyFill="1" applyBorder="1" applyAlignment="1">
      <alignment horizontal="center" vertical="center"/>
    </xf>
    <xf numFmtId="0" fontId="24" fillId="4" borderId="19" xfId="1" applyFont="1" applyFill="1" applyBorder="1" applyAlignment="1" applyProtection="1">
      <alignment horizontal="center" vertical="center" shrinkToFit="1"/>
      <protection locked="0"/>
    </xf>
    <xf numFmtId="0" fontId="24" fillId="4" borderId="16" xfId="1" applyFont="1" applyFill="1" applyBorder="1" applyAlignment="1" applyProtection="1">
      <alignment horizontal="left" vertical="center" shrinkToFit="1"/>
      <protection locked="0"/>
    </xf>
    <xf numFmtId="0" fontId="24" fillId="4" borderId="0" xfId="1" applyFont="1" applyFill="1" applyAlignment="1" applyProtection="1">
      <alignment horizontal="left" vertical="center" shrinkToFit="1"/>
      <protection locked="0"/>
    </xf>
    <xf numFmtId="0" fontId="24" fillId="4" borderId="18" xfId="1" applyFont="1" applyFill="1" applyBorder="1" applyAlignment="1" applyProtection="1">
      <alignment horizontal="left" vertical="center" shrinkToFit="1"/>
      <protection locked="0"/>
    </xf>
    <xf numFmtId="0" fontId="24" fillId="4" borderId="19" xfId="1" applyFont="1" applyFill="1" applyBorder="1" applyAlignment="1" applyProtection="1">
      <alignment horizontal="left" vertical="center" shrinkToFit="1"/>
      <protection locked="0"/>
    </xf>
    <xf numFmtId="49" fontId="31" fillId="0" borderId="15" xfId="1" applyNumberFormat="1" applyFont="1" applyBorder="1" applyAlignment="1" applyProtection="1">
      <alignment horizontal="center" vertical="center" shrinkToFit="1"/>
      <protection locked="0"/>
    </xf>
    <xf numFmtId="0" fontId="31" fillId="0" borderId="15" xfId="1" applyFont="1" applyBorder="1" applyAlignment="1" applyProtection="1">
      <alignment horizontal="center" vertical="center" shrinkToFit="1"/>
      <protection locked="0"/>
    </xf>
    <xf numFmtId="0" fontId="31" fillId="0" borderId="14" xfId="1" applyFont="1" applyBorder="1" applyAlignment="1" applyProtection="1">
      <alignment horizontal="center" vertical="center" shrinkToFit="1"/>
      <protection locked="0"/>
    </xf>
    <xf numFmtId="0" fontId="31" fillId="0" borderId="16" xfId="1" applyFont="1" applyBorder="1" applyAlignment="1">
      <alignment horizontal="center" vertical="center"/>
    </xf>
    <xf numFmtId="0" fontId="31" fillId="0" borderId="17" xfId="1" applyFont="1" applyBorder="1" applyAlignment="1">
      <alignment horizontal="center" vertical="center"/>
    </xf>
    <xf numFmtId="0" fontId="24" fillId="0" borderId="13" xfId="1" applyFont="1" applyBorder="1" applyAlignment="1">
      <alignment horizontal="center" vertical="center"/>
    </xf>
    <xf numFmtId="0" fontId="24" fillId="0" borderId="14" xfId="1" applyFont="1" applyBorder="1" applyAlignment="1">
      <alignment horizontal="center" vertical="center"/>
    </xf>
    <xf numFmtId="0" fontId="22" fillId="0" borderId="0" xfId="1" applyFont="1" applyAlignment="1">
      <alignment horizontal="center" vertical="center"/>
    </xf>
    <xf numFmtId="0" fontId="31" fillId="0" borderId="13" xfId="1" applyFont="1" applyBorder="1" applyAlignment="1">
      <alignment horizontal="distributed" vertical="center"/>
    </xf>
    <xf numFmtId="0" fontId="31" fillId="0" borderId="15" xfId="1" applyFont="1" applyBorder="1" applyAlignment="1">
      <alignment horizontal="distributed" vertical="center"/>
    </xf>
    <xf numFmtId="0" fontId="31" fillId="0" borderId="14" xfId="1" applyFont="1" applyBorder="1" applyAlignment="1">
      <alignment horizontal="distributed" vertical="center"/>
    </xf>
    <xf numFmtId="0" fontId="31" fillId="0" borderId="16" xfId="1" applyFont="1" applyBorder="1" applyAlignment="1">
      <alignment horizontal="distributed" vertical="center"/>
    </xf>
    <xf numFmtId="0" fontId="31" fillId="0" borderId="17" xfId="1" applyFont="1" applyBorder="1" applyAlignment="1">
      <alignment horizontal="distributed" vertical="center"/>
    </xf>
    <xf numFmtId="0" fontId="31" fillId="0" borderId="18" xfId="1" applyFont="1" applyBorder="1" applyAlignment="1">
      <alignment horizontal="distributed" vertical="center"/>
    </xf>
    <xf numFmtId="0" fontId="31" fillId="0" borderId="19" xfId="1" applyFont="1" applyBorder="1" applyAlignment="1">
      <alignment horizontal="distributed" vertical="center"/>
    </xf>
    <xf numFmtId="0" fontId="31" fillId="0" borderId="11" xfId="1" applyFont="1" applyBorder="1" applyAlignment="1">
      <alignment horizontal="distributed" vertical="center"/>
    </xf>
    <xf numFmtId="0" fontId="20" fillId="0" borderId="1" xfId="1" applyFont="1" applyBorder="1" applyAlignment="1">
      <alignment horizontal="center" vertical="center" wrapText="1"/>
    </xf>
    <xf numFmtId="0" fontId="31" fillId="0" borderId="1" xfId="1" applyFont="1" applyBorder="1" applyAlignment="1">
      <alignment horizontal="center" vertical="center"/>
    </xf>
    <xf numFmtId="0" fontId="20" fillId="0" borderId="1" xfId="1" applyFont="1" applyBorder="1" applyAlignment="1">
      <alignment horizontal="center" vertical="center"/>
    </xf>
    <xf numFmtId="0" fontId="24" fillId="0" borderId="16" xfId="1" applyFont="1" applyBorder="1" applyAlignment="1" applyProtection="1">
      <alignment horizontal="left" vertical="center" shrinkToFit="1"/>
      <protection locked="0"/>
    </xf>
    <xf numFmtId="0" fontId="24" fillId="0" borderId="0" xfId="1" applyFont="1" applyAlignment="1" applyProtection="1">
      <alignment horizontal="left" vertical="center" shrinkToFit="1"/>
      <protection locked="0"/>
    </xf>
    <xf numFmtId="0" fontId="24" fillId="0" borderId="17" xfId="1" applyFont="1" applyBorder="1" applyAlignment="1" applyProtection="1">
      <alignment horizontal="left" vertical="center" shrinkToFit="1"/>
      <protection locked="0"/>
    </xf>
    <xf numFmtId="0" fontId="24" fillId="0" borderId="18" xfId="1" applyFont="1" applyBorder="1" applyAlignment="1" applyProtection="1">
      <alignment horizontal="left" vertical="center" shrinkToFit="1"/>
      <protection locked="0"/>
    </xf>
    <xf numFmtId="0" fontId="24" fillId="0" borderId="19" xfId="1" applyFont="1" applyBorder="1" applyAlignment="1" applyProtection="1">
      <alignment horizontal="left" vertical="center" shrinkToFit="1"/>
      <protection locked="0"/>
    </xf>
    <xf numFmtId="0" fontId="24" fillId="0" borderId="11" xfId="1" applyFont="1" applyBorder="1" applyAlignment="1" applyProtection="1">
      <alignment horizontal="left" vertical="center" shrinkToFit="1"/>
      <protection locked="0"/>
    </xf>
    <xf numFmtId="49" fontId="24" fillId="8" borderId="0" xfId="1" applyNumberFormat="1" applyFont="1" applyFill="1" applyAlignment="1" applyProtection="1">
      <alignment horizontal="center" vertical="center" shrinkToFit="1"/>
      <protection locked="0"/>
    </xf>
    <xf numFmtId="0" fontId="24" fillId="8" borderId="0" xfId="1" applyFont="1" applyFill="1" applyAlignment="1" applyProtection="1">
      <alignment horizontal="center" vertical="center" shrinkToFit="1"/>
      <protection locked="0"/>
    </xf>
    <xf numFmtId="0" fontId="24" fillId="8" borderId="19" xfId="1" applyFont="1" applyFill="1" applyBorder="1" applyAlignment="1" applyProtection="1">
      <alignment horizontal="center" vertical="center" shrinkToFit="1"/>
      <protection locked="0"/>
    </xf>
    <xf numFmtId="0" fontId="22" fillId="4" borderId="92" xfId="1" applyFont="1" applyFill="1" applyBorder="1" applyAlignment="1" applyProtection="1">
      <alignment horizontal="left" vertical="center" shrinkToFit="1"/>
      <protection locked="0"/>
    </xf>
    <xf numFmtId="0" fontId="22" fillId="4" borderId="93" xfId="1" applyFont="1" applyFill="1" applyBorder="1" applyAlignment="1" applyProtection="1">
      <alignment horizontal="left" vertical="center" shrinkToFit="1"/>
      <protection locked="0"/>
    </xf>
    <xf numFmtId="0" fontId="22" fillId="4" borderId="12" xfId="1" applyFont="1" applyFill="1" applyBorder="1" applyAlignment="1" applyProtection="1">
      <alignment horizontal="left" vertical="center" shrinkToFit="1"/>
      <protection locked="0"/>
    </xf>
    <xf numFmtId="0" fontId="24" fillId="0" borderId="13" xfId="1" applyFont="1" applyBorder="1" applyAlignment="1" applyProtection="1">
      <alignment horizontal="left" vertical="center" shrinkToFit="1"/>
      <protection locked="0"/>
    </xf>
    <xf numFmtId="0" fontId="24" fillId="0" borderId="15" xfId="1" applyFont="1" applyBorder="1" applyAlignment="1" applyProtection="1">
      <alignment horizontal="left" vertical="center" shrinkToFit="1"/>
      <protection locked="0"/>
    </xf>
    <xf numFmtId="0" fontId="24" fillId="0" borderId="14" xfId="1" applyFont="1" applyBorder="1" applyAlignment="1" applyProtection="1">
      <alignment horizontal="left" vertical="center" shrinkToFit="1"/>
      <protection locked="0"/>
    </xf>
    <xf numFmtId="0" fontId="31" fillId="4" borderId="92" xfId="1" applyFont="1" applyFill="1" applyBorder="1" applyAlignment="1">
      <alignment horizontal="center" vertical="center"/>
    </xf>
    <xf numFmtId="0" fontId="31" fillId="4" borderId="93" xfId="1" applyFont="1" applyFill="1" applyBorder="1" applyAlignment="1">
      <alignment horizontal="center" vertical="center"/>
    </xf>
    <xf numFmtId="0" fontId="31" fillId="4" borderId="12" xfId="1" applyFont="1" applyFill="1" applyBorder="1" applyAlignment="1">
      <alignment horizontal="center" vertical="center"/>
    </xf>
    <xf numFmtId="0" fontId="24" fillId="8" borderId="17" xfId="1" applyFont="1" applyFill="1" applyBorder="1" applyAlignment="1" applyProtection="1">
      <alignment horizontal="center" vertical="center" shrinkToFit="1"/>
      <protection locked="0"/>
    </xf>
    <xf numFmtId="0" fontId="24" fillId="8" borderId="11" xfId="1" applyFont="1" applyFill="1" applyBorder="1" applyAlignment="1" applyProtection="1">
      <alignment horizontal="center" vertical="center" shrinkToFit="1"/>
      <protection locked="0"/>
    </xf>
    <xf numFmtId="0" fontId="22" fillId="8" borderId="92" xfId="1" applyFont="1" applyFill="1" applyBorder="1" applyAlignment="1" applyProtection="1">
      <alignment horizontal="left" vertical="center" shrinkToFit="1"/>
      <protection locked="0"/>
    </xf>
    <xf numFmtId="0" fontId="22" fillId="8" borderId="93" xfId="1" applyFont="1" applyFill="1" applyBorder="1" applyAlignment="1" applyProtection="1">
      <alignment horizontal="left" vertical="center" shrinkToFit="1"/>
      <protection locked="0"/>
    </xf>
    <xf numFmtId="0" fontId="22" fillId="8" borderId="12" xfId="1" applyFont="1" applyFill="1" applyBorder="1" applyAlignment="1" applyProtection="1">
      <alignment horizontal="left" vertical="center" shrinkToFit="1"/>
      <protection locked="0"/>
    </xf>
    <xf numFmtId="0" fontId="24" fillId="4" borderId="11" xfId="1" applyFont="1" applyFill="1" applyBorder="1" applyAlignment="1" applyProtection="1">
      <alignment horizontal="center" vertical="center" shrinkToFit="1"/>
      <protection locked="0"/>
    </xf>
    <xf numFmtId="0" fontId="24" fillId="4" borderId="13" xfId="1" applyFont="1" applyFill="1" applyBorder="1" applyAlignment="1" applyProtection="1">
      <alignment horizontal="center" vertical="center" shrinkToFit="1"/>
      <protection locked="0"/>
    </xf>
    <xf numFmtId="0" fontId="24" fillId="4" borderId="15" xfId="1" applyFont="1" applyFill="1" applyBorder="1" applyAlignment="1" applyProtection="1">
      <alignment horizontal="center" vertical="center" shrinkToFit="1"/>
      <protection locked="0"/>
    </xf>
    <xf numFmtId="0" fontId="24" fillId="4" borderId="18" xfId="1" applyFont="1" applyFill="1" applyBorder="1" applyAlignment="1" applyProtection="1">
      <alignment horizontal="center" vertical="center" shrinkToFit="1"/>
      <protection locked="0"/>
    </xf>
    <xf numFmtId="0" fontId="24" fillId="4" borderId="13" xfId="1" applyFont="1" applyFill="1" applyBorder="1" applyAlignment="1" applyProtection="1">
      <alignment horizontal="left" vertical="center" shrinkToFit="1"/>
      <protection locked="0"/>
    </xf>
    <xf numFmtId="0" fontId="24" fillId="4" borderId="15" xfId="1" applyFont="1" applyFill="1" applyBorder="1" applyAlignment="1" applyProtection="1">
      <alignment horizontal="left" vertical="center" shrinkToFit="1"/>
      <protection locked="0"/>
    </xf>
    <xf numFmtId="0" fontId="24" fillId="4" borderId="14" xfId="1" applyFont="1" applyFill="1" applyBorder="1" applyAlignment="1" applyProtection="1">
      <alignment horizontal="left" vertical="center" shrinkToFit="1"/>
      <protection locked="0"/>
    </xf>
    <xf numFmtId="0" fontId="24" fillId="4" borderId="17" xfId="1" applyFont="1" applyFill="1" applyBorder="1" applyAlignment="1" applyProtection="1">
      <alignment horizontal="left" vertical="center" shrinkToFit="1"/>
      <protection locked="0"/>
    </xf>
    <xf numFmtId="0" fontId="24" fillId="4" borderId="11" xfId="1" applyFont="1" applyFill="1" applyBorder="1" applyAlignment="1" applyProtection="1">
      <alignment horizontal="left" vertical="center" shrinkToFit="1"/>
      <protection locked="0"/>
    </xf>
    <xf numFmtId="0" fontId="24" fillId="0" borderId="0" xfId="1" applyFont="1" applyAlignment="1">
      <alignment horizontal="distributed" vertical="center" wrapText="1"/>
    </xf>
    <xf numFmtId="0" fontId="24" fillId="0" borderId="19" xfId="1" applyFont="1" applyBorder="1" applyAlignment="1">
      <alignment horizontal="distributed" vertical="center"/>
    </xf>
    <xf numFmtId="0" fontId="24" fillId="0" borderId="15" xfId="1" applyFont="1" applyBorder="1" applyAlignment="1">
      <alignment horizontal="distributed" vertical="center"/>
    </xf>
    <xf numFmtId="49" fontId="24" fillId="4" borderId="15" xfId="1" applyNumberFormat="1" applyFont="1" applyFill="1" applyBorder="1" applyAlignment="1" applyProtection="1">
      <alignment horizontal="center" vertical="center" shrinkToFit="1"/>
      <protection locked="0"/>
    </xf>
    <xf numFmtId="49" fontId="31" fillId="4" borderId="15" xfId="1" applyNumberFormat="1" applyFont="1" applyFill="1" applyBorder="1" applyAlignment="1" applyProtection="1">
      <alignment horizontal="center" vertical="center"/>
      <protection locked="0"/>
    </xf>
    <xf numFmtId="0" fontId="31" fillId="4" borderId="15" xfId="1" applyFont="1" applyFill="1" applyBorder="1" applyAlignment="1" applyProtection="1">
      <alignment horizontal="center" vertical="center"/>
      <protection locked="0"/>
    </xf>
    <xf numFmtId="0" fontId="24" fillId="4" borderId="16" xfId="1" applyFont="1" applyFill="1" applyBorder="1" applyAlignment="1" applyProtection="1">
      <alignment horizontal="left" vertical="center" wrapText="1" shrinkToFit="1"/>
      <protection locked="0"/>
    </xf>
    <xf numFmtId="0" fontId="24" fillId="4" borderId="0" xfId="1" applyFont="1" applyFill="1" applyAlignment="1" applyProtection="1">
      <alignment horizontal="left" vertical="center" wrapText="1" shrinkToFit="1"/>
      <protection locked="0"/>
    </xf>
    <xf numFmtId="0" fontId="24" fillId="4" borderId="18" xfId="1" applyFont="1" applyFill="1" applyBorder="1" applyAlignment="1" applyProtection="1">
      <alignment horizontal="left" vertical="center" wrapText="1" shrinkToFit="1"/>
      <protection locked="0"/>
    </xf>
    <xf numFmtId="0" fontId="24" fillId="4" borderId="19" xfId="1" applyFont="1" applyFill="1" applyBorder="1" applyAlignment="1" applyProtection="1">
      <alignment horizontal="left" vertical="center" wrapText="1" shrinkToFit="1"/>
      <protection locked="0"/>
    </xf>
    <xf numFmtId="0" fontId="22" fillId="0" borderId="92" xfId="1" applyFont="1" applyBorder="1" applyAlignment="1">
      <alignment horizontal="center" vertical="center" shrinkToFit="1"/>
    </xf>
    <xf numFmtId="0" fontId="22" fillId="0" borderId="93" xfId="1" applyFont="1" applyBorder="1" applyAlignment="1">
      <alignment horizontal="center" vertical="center" shrinkToFit="1"/>
    </xf>
    <xf numFmtId="0" fontId="31" fillId="0" borderId="13" xfId="1" applyFont="1" applyBorder="1">
      <alignment vertical="center"/>
    </xf>
    <xf numFmtId="0" fontId="31" fillId="0" borderId="16" xfId="1" applyFont="1" applyBorder="1">
      <alignment vertical="center"/>
    </xf>
    <xf numFmtId="0" fontId="31" fillId="0" borderId="18" xfId="1" applyFont="1" applyBorder="1">
      <alignment vertical="center"/>
    </xf>
    <xf numFmtId="0" fontId="24" fillId="0" borderId="0" xfId="1" applyFont="1" applyAlignment="1">
      <alignment horizontal="distributed"/>
    </xf>
    <xf numFmtId="0" fontId="24" fillId="0" borderId="0" xfId="1" applyFont="1" applyAlignment="1">
      <alignment horizontal="center" vertical="center" wrapText="1"/>
    </xf>
    <xf numFmtId="0" fontId="24" fillId="0" borderId="19" xfId="1" applyFont="1" applyBorder="1" applyAlignment="1">
      <alignment horizontal="center" vertical="center" wrapText="1"/>
    </xf>
    <xf numFmtId="0" fontId="22" fillId="0" borderId="92" xfId="1" applyFont="1" applyBorder="1" applyAlignment="1">
      <alignment horizontal="center" vertical="center"/>
    </xf>
    <xf numFmtId="0" fontId="22" fillId="0" borderId="93" xfId="1" applyFont="1" applyBorder="1" applyAlignment="1">
      <alignment horizontal="center" vertical="center"/>
    </xf>
    <xf numFmtId="0" fontId="22" fillId="0" borderId="12" xfId="1" applyFont="1" applyBorder="1" applyAlignment="1">
      <alignment horizontal="center" vertical="center"/>
    </xf>
    <xf numFmtId="0" fontId="31" fillId="0" borderId="0" xfId="1" applyFont="1">
      <alignment vertical="center"/>
    </xf>
    <xf numFmtId="0" fontId="43" fillId="0" borderId="0" xfId="1" applyFont="1">
      <alignment vertical="center"/>
    </xf>
    <xf numFmtId="0" fontId="22" fillId="0" borderId="15" xfId="1" applyFont="1" applyBorder="1" applyAlignment="1">
      <alignment horizontal="center" vertical="center"/>
    </xf>
    <xf numFmtId="0" fontId="44" fillId="0" borderId="93" xfId="1" applyFont="1" applyBorder="1" applyAlignment="1">
      <alignment horizontal="center" vertical="center"/>
    </xf>
    <xf numFmtId="0" fontId="44" fillId="0" borderId="12" xfId="1" applyFont="1" applyBorder="1" applyAlignment="1">
      <alignment horizontal="center" vertical="center"/>
    </xf>
    <xf numFmtId="177" fontId="24" fillId="0" borderId="0" xfId="1" applyNumberFormat="1" applyFont="1" applyAlignment="1">
      <alignment horizontal="center" vertical="center"/>
    </xf>
    <xf numFmtId="0" fontId="20" fillId="0" borderId="92" xfId="1" applyFont="1" applyBorder="1">
      <alignment vertical="center"/>
    </xf>
    <xf numFmtId="0" fontId="10" fillId="0" borderId="93" xfId="1" applyBorder="1">
      <alignment vertical="center"/>
    </xf>
    <xf numFmtId="0" fontId="10" fillId="0" borderId="12" xfId="1" applyBorder="1">
      <alignment vertical="center"/>
    </xf>
    <xf numFmtId="0" fontId="10" fillId="0" borderId="92" xfId="1" applyBorder="1">
      <alignment vertical="center"/>
    </xf>
    <xf numFmtId="0" fontId="10" fillId="0" borderId="15" xfId="1" applyBorder="1" applyAlignment="1">
      <alignment horizontal="distributed" vertical="center"/>
    </xf>
    <xf numFmtId="0" fontId="22" fillId="0" borderId="17" xfId="1" applyFont="1" applyBorder="1" applyAlignment="1">
      <alignment horizontal="center" vertical="center"/>
    </xf>
    <xf numFmtId="0" fontId="22" fillId="0" borderId="19" xfId="1" applyFont="1" applyBorder="1" applyAlignment="1">
      <alignment horizontal="center" vertical="center"/>
    </xf>
    <xf numFmtId="0" fontId="22" fillId="0" borderId="11" xfId="1" applyFont="1" applyBorder="1" applyAlignment="1">
      <alignment horizontal="center" vertical="center"/>
    </xf>
    <xf numFmtId="0" fontId="50" fillId="0" borderId="0" xfId="1" applyFont="1" applyAlignment="1">
      <alignment horizontal="center" vertical="center" wrapText="1"/>
    </xf>
    <xf numFmtId="0" fontId="24" fillId="0" borderId="0" xfId="1" applyFont="1" applyAlignment="1">
      <alignment horizontal="left" vertical="center"/>
    </xf>
    <xf numFmtId="0" fontId="22" fillId="0" borderId="13" xfId="1" applyFont="1" applyBorder="1" applyAlignment="1">
      <alignment horizontal="right" vertical="center"/>
    </xf>
    <xf numFmtId="0" fontId="22" fillId="0" borderId="15" xfId="1" applyFont="1" applyBorder="1" applyAlignment="1">
      <alignment horizontal="right" vertical="center"/>
    </xf>
    <xf numFmtId="0" fontId="10" fillId="0" borderId="0" xfId="1" applyAlignment="1">
      <alignment horizontal="center" vertical="center"/>
    </xf>
    <xf numFmtId="0" fontId="24" fillId="7" borderId="13" xfId="1" applyFont="1" applyFill="1" applyBorder="1" applyAlignment="1" applyProtection="1">
      <alignment horizontal="center" vertical="center"/>
      <protection locked="0"/>
    </xf>
    <xf numFmtId="0" fontId="24" fillId="7" borderId="15" xfId="1" applyFont="1" applyFill="1" applyBorder="1" applyAlignment="1" applyProtection="1">
      <alignment horizontal="center" vertical="center"/>
      <protection locked="0"/>
    </xf>
    <xf numFmtId="0" fontId="24" fillId="7" borderId="16" xfId="1" applyFont="1" applyFill="1" applyBorder="1" applyAlignment="1" applyProtection="1">
      <alignment horizontal="center" vertical="center"/>
      <protection locked="0"/>
    </xf>
    <xf numFmtId="0" fontId="24" fillId="7" borderId="0" xfId="1" applyFont="1" applyFill="1" applyAlignment="1" applyProtection="1">
      <alignment horizontal="center" vertical="center"/>
      <protection locked="0"/>
    </xf>
    <xf numFmtId="0" fontId="31" fillId="4" borderId="13" xfId="1" applyFont="1" applyFill="1" applyBorder="1" applyAlignment="1">
      <alignment horizontal="distributed" vertical="center" wrapText="1"/>
    </xf>
    <xf numFmtId="0" fontId="31" fillId="4" borderId="15" xfId="1" applyFont="1" applyFill="1" applyBorder="1" applyAlignment="1">
      <alignment horizontal="distributed" vertical="center" wrapText="1"/>
    </xf>
    <xf numFmtId="0" fontId="31" fillId="4" borderId="14" xfId="1" applyFont="1" applyFill="1" applyBorder="1" applyAlignment="1">
      <alignment horizontal="distributed" vertical="center" wrapText="1"/>
    </xf>
    <xf numFmtId="0" fontId="31" fillId="4" borderId="16" xfId="1" applyFont="1" applyFill="1" applyBorder="1" applyAlignment="1">
      <alignment horizontal="distributed" vertical="center" wrapText="1"/>
    </xf>
    <xf numFmtId="0" fontId="31" fillId="4" borderId="0" xfId="1" applyFont="1" applyFill="1" applyAlignment="1">
      <alignment horizontal="distributed" vertical="center" wrapText="1"/>
    </xf>
    <xf numFmtId="0" fontId="31" fillId="4" borderId="17" xfId="1" applyFont="1" applyFill="1" applyBorder="1" applyAlignment="1">
      <alignment horizontal="distributed" vertical="center" wrapText="1"/>
    </xf>
    <xf numFmtId="0" fontId="31" fillId="4" borderId="18" xfId="1" applyFont="1" applyFill="1" applyBorder="1" applyAlignment="1">
      <alignment horizontal="distributed" vertical="center" wrapText="1"/>
    </xf>
    <xf numFmtId="0" fontId="31" fillId="4" borderId="19" xfId="1" applyFont="1" applyFill="1" applyBorder="1" applyAlignment="1">
      <alignment horizontal="distributed" vertical="center" wrapText="1"/>
    </xf>
    <xf numFmtId="0" fontId="31" fillId="4" borderId="11" xfId="1" applyFont="1" applyFill="1" applyBorder="1" applyAlignment="1">
      <alignment horizontal="distributed" vertical="center" wrapText="1"/>
    </xf>
    <xf numFmtId="0" fontId="24" fillId="7" borderId="17" xfId="1" applyFont="1" applyFill="1" applyBorder="1" applyAlignment="1" applyProtection="1">
      <alignment horizontal="center" vertical="center"/>
      <protection locked="0"/>
    </xf>
    <xf numFmtId="0" fontId="24" fillId="7" borderId="18" xfId="1" applyFont="1" applyFill="1" applyBorder="1" applyAlignment="1" applyProtection="1">
      <alignment horizontal="center" vertical="center"/>
      <protection locked="0"/>
    </xf>
    <xf numFmtId="0" fontId="24" fillId="7" borderId="19" xfId="1" applyFont="1" applyFill="1" applyBorder="1" applyAlignment="1" applyProtection="1">
      <alignment horizontal="center" vertical="center"/>
      <protection locked="0"/>
    </xf>
    <xf numFmtId="0" fontId="24" fillId="7" borderId="11" xfId="1" applyFont="1" applyFill="1" applyBorder="1" applyAlignment="1" applyProtection="1">
      <alignment horizontal="center" vertical="center"/>
      <protection locked="0"/>
    </xf>
    <xf numFmtId="0" fontId="24" fillId="8" borderId="15" xfId="1" applyFont="1" applyFill="1" applyBorder="1" applyAlignment="1" applyProtection="1">
      <alignment horizontal="center" vertical="center"/>
      <protection locked="0"/>
    </xf>
    <xf numFmtId="0" fontId="10" fillId="8" borderId="15" xfId="1" applyFill="1" applyBorder="1" applyProtection="1">
      <alignment vertical="center"/>
      <protection locked="0"/>
    </xf>
    <xf numFmtId="0" fontId="10" fillId="8" borderId="0" xfId="1" applyFill="1" applyProtection="1">
      <alignment vertical="center"/>
      <protection locked="0"/>
    </xf>
    <xf numFmtId="0" fontId="43" fillId="4" borderId="15" xfId="1" applyFont="1" applyFill="1" applyBorder="1">
      <alignment vertical="center"/>
    </xf>
    <xf numFmtId="0" fontId="43" fillId="4" borderId="0" xfId="1" applyFont="1" applyFill="1">
      <alignment vertical="center"/>
    </xf>
    <xf numFmtId="0" fontId="31" fillId="4" borderId="17" xfId="1" applyFont="1" applyFill="1" applyBorder="1" applyAlignment="1">
      <alignment horizontal="center" vertical="center"/>
    </xf>
    <xf numFmtId="0" fontId="62" fillId="0" borderId="210" xfId="0" applyFont="1" applyBorder="1" applyAlignment="1">
      <alignment horizontal="center" vertical="center" shrinkToFit="1"/>
    </xf>
    <xf numFmtId="0" fontId="62" fillId="0" borderId="203" xfId="0" applyFont="1" applyBorder="1" applyAlignment="1">
      <alignment horizontal="center" vertical="center" shrinkToFit="1"/>
    </xf>
    <xf numFmtId="0" fontId="63" fillId="5" borderId="210" xfId="0" applyFont="1" applyFill="1" applyBorder="1" applyAlignment="1" applyProtection="1">
      <alignment horizontal="center" vertical="center" shrinkToFit="1"/>
      <protection locked="0"/>
    </xf>
    <xf numFmtId="0" fontId="63" fillId="5" borderId="203" xfId="0" applyFont="1" applyFill="1" applyBorder="1" applyAlignment="1" applyProtection="1">
      <alignment horizontal="center" vertical="center" shrinkToFit="1"/>
      <protection locked="0"/>
    </xf>
    <xf numFmtId="0" fontId="62" fillId="0" borderId="211" xfId="0" applyFont="1" applyBorder="1" applyAlignment="1">
      <alignment horizontal="center" vertical="center" shrinkToFit="1"/>
    </xf>
    <xf numFmtId="0" fontId="62" fillId="0" borderId="235" xfId="0" applyFont="1" applyBorder="1" applyAlignment="1">
      <alignment horizontal="center" vertical="center" shrinkToFit="1"/>
    </xf>
    <xf numFmtId="0" fontId="62" fillId="0" borderId="209" xfId="0" applyFont="1" applyBorder="1" applyAlignment="1">
      <alignment horizontal="center" vertical="center" shrinkToFit="1"/>
    </xf>
    <xf numFmtId="0" fontId="62" fillId="0" borderId="212" xfId="0" applyFont="1" applyBorder="1" applyAlignment="1">
      <alignment horizontal="center" vertical="center" shrinkToFit="1"/>
    </xf>
    <xf numFmtId="0" fontId="62" fillId="0" borderId="220" xfId="0" applyFont="1" applyBorder="1" applyAlignment="1">
      <alignment horizontal="center" vertical="center" shrinkToFit="1"/>
    </xf>
    <xf numFmtId="0" fontId="63" fillId="7" borderId="263" xfId="0" applyFont="1" applyFill="1" applyBorder="1" applyAlignment="1" applyProtection="1">
      <alignment horizontal="center" vertical="center" shrinkToFit="1"/>
      <protection locked="0"/>
    </xf>
    <xf numFmtId="0" fontId="63" fillId="7" borderId="210" xfId="0" applyFont="1" applyFill="1" applyBorder="1" applyAlignment="1" applyProtection="1">
      <alignment horizontal="center" vertical="center" shrinkToFit="1"/>
      <protection locked="0"/>
    </xf>
    <xf numFmtId="0" fontId="63" fillId="7" borderId="204" xfId="0" applyFont="1" applyFill="1" applyBorder="1" applyAlignment="1" applyProtection="1">
      <alignment horizontal="center" vertical="center" shrinkToFit="1"/>
      <protection locked="0"/>
    </xf>
    <xf numFmtId="0" fontId="62" fillId="0" borderId="208" xfId="0" applyFont="1" applyBorder="1" applyAlignment="1">
      <alignment horizontal="center" vertical="center" shrinkToFit="1"/>
    </xf>
    <xf numFmtId="0" fontId="62" fillId="0" borderId="214" xfId="0" applyFont="1" applyBorder="1" applyAlignment="1">
      <alignment horizontal="left" vertical="center" shrinkToFit="1"/>
    </xf>
    <xf numFmtId="0" fontId="62" fillId="0" borderId="260" xfId="0" applyFont="1" applyBorder="1" applyAlignment="1">
      <alignment horizontal="center" vertical="center" shrinkToFit="1"/>
    </xf>
    <xf numFmtId="0" fontId="62" fillId="0" borderId="262" xfId="0" applyFont="1" applyBorder="1" applyAlignment="1">
      <alignment horizontal="center" vertical="center" shrinkToFit="1"/>
    </xf>
    <xf numFmtId="0" fontId="62" fillId="0" borderId="261" xfId="0" applyFont="1" applyBorder="1" applyAlignment="1">
      <alignment horizontal="center" vertical="center" shrinkToFit="1"/>
    </xf>
    <xf numFmtId="0" fontId="63" fillId="7" borderId="204" xfId="0" applyFont="1" applyFill="1" applyBorder="1" applyAlignment="1">
      <alignment horizontal="center" vertical="center" shrinkToFit="1"/>
    </xf>
    <xf numFmtId="0" fontId="63" fillId="7" borderId="206" xfId="0" applyFont="1" applyFill="1" applyBorder="1" applyAlignment="1">
      <alignment horizontal="center" vertical="center" shrinkToFit="1"/>
    </xf>
    <xf numFmtId="0" fontId="63" fillId="7" borderId="203" xfId="0" applyFont="1" applyFill="1" applyBorder="1" applyAlignment="1">
      <alignment horizontal="center" vertical="center" shrinkToFit="1"/>
    </xf>
    <xf numFmtId="0" fontId="63" fillId="6" borderId="203" xfId="0" applyFont="1" applyFill="1" applyBorder="1" applyAlignment="1" applyProtection="1">
      <alignment horizontal="center" vertical="center" shrinkToFit="1"/>
      <protection locked="0"/>
    </xf>
    <xf numFmtId="0" fontId="63" fillId="0" borderId="203" xfId="0" applyFont="1" applyBorder="1" applyAlignment="1">
      <alignment horizontal="center" vertical="center" shrinkToFit="1"/>
    </xf>
    <xf numFmtId="0" fontId="62" fillId="0" borderId="264" xfId="0" applyFont="1" applyBorder="1" applyAlignment="1">
      <alignment horizontal="center" vertical="center" wrapText="1" shrinkToFit="1"/>
    </xf>
    <xf numFmtId="0" fontId="62" fillId="0" borderId="208" xfId="0" applyFont="1" applyBorder="1" applyAlignment="1">
      <alignment horizontal="center" vertical="center" wrapText="1" shrinkToFit="1"/>
    </xf>
    <xf numFmtId="0" fontId="62" fillId="0" borderId="208" xfId="0" applyFont="1" applyBorder="1" applyAlignment="1">
      <alignment horizontal="center" vertical="center" wrapText="1"/>
    </xf>
    <xf numFmtId="0" fontId="62" fillId="0" borderId="212" xfId="0" applyFont="1" applyBorder="1" applyAlignment="1">
      <alignment horizontal="center" vertical="center" wrapText="1" shrinkToFit="1"/>
    </xf>
    <xf numFmtId="0" fontId="62" fillId="0" borderId="220" xfId="0" applyFont="1" applyBorder="1" applyAlignment="1">
      <alignment horizontal="center" vertical="center" wrapText="1" shrinkToFit="1"/>
    </xf>
    <xf numFmtId="0" fontId="62" fillId="0" borderId="203" xfId="0" applyFont="1" applyBorder="1" applyAlignment="1">
      <alignment horizontal="center" vertical="center" wrapText="1" shrinkToFit="1"/>
    </xf>
    <xf numFmtId="0" fontId="62" fillId="0" borderId="203" xfId="0" applyFont="1" applyBorder="1" applyAlignment="1">
      <alignment horizontal="center" vertical="center" wrapText="1"/>
    </xf>
    <xf numFmtId="0" fontId="63" fillId="5" borderId="242" xfId="0" applyFont="1" applyFill="1" applyBorder="1" applyAlignment="1" applyProtection="1">
      <alignment horizontal="left" vertical="center" shrinkToFit="1"/>
      <protection locked="0"/>
    </xf>
    <xf numFmtId="0" fontId="63" fillId="5" borderId="208" xfId="0" applyFont="1" applyFill="1" applyBorder="1" applyAlignment="1" applyProtection="1">
      <alignment horizontal="left" vertical="center" shrinkToFit="1"/>
      <protection locked="0"/>
    </xf>
    <xf numFmtId="0" fontId="63" fillId="5" borderId="265" xfId="0" applyFont="1" applyFill="1" applyBorder="1" applyAlignment="1" applyProtection="1">
      <alignment horizontal="left" vertical="center" shrinkToFit="1"/>
      <protection locked="0"/>
    </xf>
    <xf numFmtId="0" fontId="62" fillId="0" borderId="251" xfId="0" applyFont="1" applyBorder="1" applyAlignment="1">
      <alignment horizontal="center" vertical="center" shrinkToFit="1"/>
    </xf>
    <xf numFmtId="0" fontId="63" fillId="5" borderId="47" xfId="0" applyFont="1" applyFill="1" applyBorder="1" applyAlignment="1" applyProtection="1">
      <alignment horizontal="left" vertical="center" shrinkToFit="1"/>
      <protection locked="0"/>
    </xf>
    <xf numFmtId="49" fontId="69" fillId="5" borderId="2" xfId="0" quotePrefix="1" applyNumberFormat="1" applyFont="1" applyFill="1" applyBorder="1" applyAlignment="1" applyProtection="1">
      <alignment horizontal="center" vertical="center" shrinkToFit="1"/>
      <protection locked="0"/>
    </xf>
    <xf numFmtId="0" fontId="63" fillId="5" borderId="204" xfId="0" applyFont="1" applyFill="1" applyBorder="1" applyAlignment="1" applyProtection="1">
      <alignment horizontal="left" vertical="center" shrinkToFit="1"/>
      <protection locked="0"/>
    </xf>
    <xf numFmtId="49" fontId="63" fillId="5" borderId="8" xfId="0" quotePrefix="1" applyNumberFormat="1" applyFont="1" applyFill="1" applyBorder="1" applyAlignment="1" applyProtection="1">
      <alignment horizontal="center" vertical="center" shrinkToFit="1"/>
      <protection locked="0"/>
    </xf>
    <xf numFmtId="49" fontId="63" fillId="5" borderId="206" xfId="0" applyNumberFormat="1" applyFont="1" applyFill="1" applyBorder="1" applyAlignment="1" applyProtection="1">
      <alignment horizontal="center" vertical="center" shrinkToFit="1"/>
      <protection locked="0"/>
    </xf>
    <xf numFmtId="49" fontId="63" fillId="5" borderId="203" xfId="0" applyNumberFormat="1" applyFont="1" applyFill="1" applyBorder="1" applyAlignment="1" applyProtection="1">
      <alignment horizontal="center" vertical="center" shrinkToFit="1"/>
      <protection locked="0"/>
    </xf>
    <xf numFmtId="0" fontId="62" fillId="0" borderId="203" xfId="0" applyFont="1" applyBorder="1" applyAlignment="1">
      <alignment horizontal="center" vertical="center"/>
    </xf>
    <xf numFmtId="0" fontId="62" fillId="0" borderId="235" xfId="0" applyFont="1" applyBorder="1" applyAlignment="1">
      <alignment horizontal="center" vertical="center"/>
    </xf>
    <xf numFmtId="0" fontId="62" fillId="0" borderId="264" xfId="0" applyFont="1" applyBorder="1" applyAlignment="1">
      <alignment horizontal="center" vertical="center" shrinkToFit="1"/>
    </xf>
    <xf numFmtId="0" fontId="62" fillId="0" borderId="266" xfId="0" applyFont="1" applyBorder="1" applyAlignment="1">
      <alignment horizontal="center" vertical="center" shrinkToFit="1"/>
    </xf>
    <xf numFmtId="0" fontId="62" fillId="0" borderId="250" xfId="0" applyFont="1" applyBorder="1" applyAlignment="1">
      <alignment horizontal="center" vertical="center" shrinkToFit="1"/>
    </xf>
    <xf numFmtId="0" fontId="62" fillId="0" borderId="207" xfId="0" applyFont="1" applyBorder="1" applyAlignment="1">
      <alignment horizontal="center" vertical="center" shrinkToFit="1"/>
    </xf>
    <xf numFmtId="0" fontId="63" fillId="5" borderId="206" xfId="0" applyFont="1" applyFill="1" applyBorder="1" applyAlignment="1" applyProtection="1">
      <alignment horizontal="left" vertical="center" shrinkToFit="1"/>
      <protection locked="0"/>
    </xf>
    <xf numFmtId="0" fontId="63" fillId="5" borderId="203" xfId="0" applyFont="1" applyFill="1" applyBorder="1" applyAlignment="1" applyProtection="1">
      <alignment horizontal="left" vertical="center" shrinkToFit="1"/>
      <protection locked="0"/>
    </xf>
    <xf numFmtId="0" fontId="63" fillId="5" borderId="235" xfId="0" applyFont="1" applyFill="1" applyBorder="1" applyAlignment="1" applyProtection="1">
      <alignment horizontal="left" vertical="center" shrinkToFit="1"/>
      <protection locked="0"/>
    </xf>
    <xf numFmtId="0" fontId="62" fillId="0" borderId="267" xfId="0" applyFont="1" applyBorder="1" applyAlignment="1">
      <alignment horizontal="center" vertical="center" wrapText="1" shrinkToFit="1"/>
    </xf>
    <xf numFmtId="0" fontId="62" fillId="0" borderId="262" xfId="0" applyFont="1" applyBorder="1" applyAlignment="1">
      <alignment horizontal="center" vertical="center" wrapText="1" shrinkToFit="1"/>
    </xf>
    <xf numFmtId="0" fontId="61" fillId="0" borderId="208" xfId="0" applyFont="1" applyBorder="1" applyAlignment="1">
      <alignment horizontal="center" vertical="center" shrinkToFit="1"/>
    </xf>
    <xf numFmtId="0" fontId="61" fillId="0" borderId="250" xfId="0" applyFont="1" applyBorder="1" applyAlignment="1">
      <alignment horizontal="center" vertical="center" shrinkToFit="1"/>
    </xf>
    <xf numFmtId="0" fontId="62" fillId="0" borderId="264" xfId="0" applyFont="1" applyBorder="1" applyAlignment="1">
      <alignment horizontal="center" vertical="center" wrapText="1"/>
    </xf>
    <xf numFmtId="0" fontId="62" fillId="0" borderId="267" xfId="0" applyFont="1" applyBorder="1" applyAlignment="1">
      <alignment horizontal="center" vertical="center" wrapText="1"/>
    </xf>
    <xf numFmtId="0" fontId="62" fillId="0" borderId="220" xfId="0" applyFont="1" applyBorder="1" applyAlignment="1">
      <alignment horizontal="center" vertical="center" wrapText="1"/>
    </xf>
    <xf numFmtId="0" fontId="62" fillId="0" borderId="262" xfId="0" applyFont="1" applyBorder="1" applyAlignment="1">
      <alignment horizontal="center" vertical="center" wrapText="1"/>
    </xf>
    <xf numFmtId="49" fontId="153" fillId="6" borderId="145" xfId="8" applyNumberFormat="1" applyFont="1" applyFill="1" applyBorder="1" applyAlignment="1">
      <alignment horizontal="left" vertical="center" shrinkToFit="1"/>
    </xf>
    <xf numFmtId="49" fontId="63" fillId="6" borderId="146" xfId="0" applyNumberFormat="1" applyFont="1" applyFill="1" applyBorder="1" applyAlignment="1">
      <alignment horizontal="left" vertical="center" shrinkToFit="1"/>
    </xf>
    <xf numFmtId="49" fontId="63" fillId="6" borderId="80" xfId="0" applyNumberFormat="1" applyFont="1" applyFill="1" applyBorder="1" applyAlignment="1">
      <alignment horizontal="left" vertical="center" shrinkToFit="1"/>
    </xf>
    <xf numFmtId="49" fontId="63" fillId="5" borderId="2" xfId="0" quotePrefix="1" applyNumberFormat="1" applyFont="1" applyFill="1" applyBorder="1" applyAlignment="1" applyProtection="1">
      <alignment horizontal="center" vertical="center" shrinkToFit="1"/>
      <protection locked="0"/>
    </xf>
    <xf numFmtId="0" fontId="63" fillId="7" borderId="266" xfId="0" applyFont="1" applyFill="1" applyBorder="1" applyAlignment="1" applyProtection="1">
      <alignment horizontal="center" vertical="center" shrinkToFit="1"/>
      <protection locked="0"/>
    </xf>
    <xf numFmtId="0" fontId="63" fillId="7" borderId="265" xfId="0" applyFont="1" applyFill="1" applyBorder="1" applyAlignment="1" applyProtection="1">
      <alignment horizontal="center" vertical="center" shrinkToFit="1"/>
      <protection locked="0"/>
    </xf>
    <xf numFmtId="0" fontId="62" fillId="0" borderId="266" xfId="0" applyFont="1" applyBorder="1" applyAlignment="1">
      <alignment vertical="center" textRotation="255"/>
    </xf>
    <xf numFmtId="0" fontId="62" fillId="0" borderId="267" xfId="0" applyFont="1" applyBorder="1" applyAlignment="1">
      <alignment vertical="center" textRotation="255"/>
    </xf>
    <xf numFmtId="0" fontId="61" fillId="0" borderId="266" xfId="0" applyFont="1" applyBorder="1" applyAlignment="1">
      <alignment horizontal="center" vertical="center" shrinkToFit="1"/>
    </xf>
    <xf numFmtId="0" fontId="63" fillId="5" borderId="249" xfId="0" applyFont="1" applyFill="1" applyBorder="1" applyAlignment="1" applyProtection="1">
      <alignment horizontal="left" vertical="center" shrinkToFit="1"/>
      <protection locked="0"/>
    </xf>
    <xf numFmtId="0" fontId="63" fillId="5" borderId="267" xfId="0" applyFont="1" applyFill="1" applyBorder="1" applyAlignment="1" applyProtection="1">
      <alignment horizontal="left" vertical="center" shrinkToFit="1"/>
      <protection locked="0"/>
    </xf>
    <xf numFmtId="0" fontId="62" fillId="0" borderId="266" xfId="0" applyFont="1" applyBorder="1" applyAlignment="1">
      <alignment horizontal="center" vertical="center" textRotation="255" shrinkToFit="1"/>
    </xf>
    <xf numFmtId="0" fontId="62" fillId="0" borderId="267" xfId="0" applyFont="1" applyBorder="1" applyAlignment="1">
      <alignment vertical="center" textRotation="255" shrinkToFit="1"/>
    </xf>
    <xf numFmtId="0" fontId="63" fillId="7" borderId="208" xfId="0" applyFont="1" applyFill="1" applyBorder="1" applyAlignment="1" applyProtection="1">
      <alignment vertical="center" shrinkToFit="1"/>
      <protection locked="0"/>
    </xf>
    <xf numFmtId="0" fontId="14" fillId="0" borderId="264" xfId="0" applyFont="1" applyBorder="1" applyAlignment="1">
      <alignment horizontal="center" vertical="center" wrapText="1" shrinkToFit="1"/>
    </xf>
    <xf numFmtId="0" fontId="62" fillId="0" borderId="213" xfId="0" applyFont="1" applyBorder="1" applyAlignment="1">
      <alignment horizontal="center" vertical="center" shrinkToFit="1"/>
    </xf>
    <xf numFmtId="0" fontId="62" fillId="0" borderId="214" xfId="0" applyFont="1" applyBorder="1" applyAlignment="1">
      <alignment horizontal="center" vertical="center" shrinkToFit="1"/>
    </xf>
    <xf numFmtId="0" fontId="6" fillId="0" borderId="264" xfId="0" applyFont="1" applyBorder="1" applyAlignment="1">
      <alignment horizontal="center" vertical="center" wrapText="1" shrinkToFit="1"/>
    </xf>
    <xf numFmtId="0" fontId="63" fillId="5" borderId="214" xfId="0" applyFont="1" applyFill="1" applyBorder="1" applyAlignment="1" applyProtection="1">
      <alignment horizontal="center" vertical="center" shrinkToFit="1"/>
      <protection locked="0"/>
    </xf>
    <xf numFmtId="0" fontId="62" fillId="0" borderId="233" xfId="0" applyFont="1" applyBorder="1" applyAlignment="1">
      <alignment horizontal="center" vertical="center" shrinkToFit="1"/>
    </xf>
    <xf numFmtId="0" fontId="63" fillId="7" borderId="214" xfId="0" applyFont="1" applyFill="1" applyBorder="1" applyAlignment="1" applyProtection="1">
      <alignment horizontal="center" vertical="center" shrinkToFit="1"/>
      <protection locked="0"/>
    </xf>
    <xf numFmtId="0" fontId="62" fillId="0" borderId="204" xfId="0" applyFont="1" applyBorder="1" applyAlignment="1">
      <alignment horizontal="center" vertical="center" shrinkToFit="1"/>
    </xf>
    <xf numFmtId="0" fontId="62" fillId="0" borderId="238" xfId="0" applyFont="1" applyBorder="1" applyAlignment="1">
      <alignment horizontal="center" vertical="center" shrinkToFit="1"/>
    </xf>
    <xf numFmtId="49" fontId="63" fillId="5" borderId="214" xfId="0" applyNumberFormat="1" applyFont="1" applyFill="1" applyBorder="1" applyAlignment="1" applyProtection="1">
      <alignment horizontal="center" vertical="center" shrinkToFit="1"/>
      <protection locked="0"/>
    </xf>
    <xf numFmtId="0" fontId="24" fillId="0" borderId="268" xfId="1" applyFont="1" applyBorder="1" applyAlignment="1">
      <alignment horizontal="center" vertical="center"/>
    </xf>
    <xf numFmtId="0" fontId="24" fillId="0" borderId="269" xfId="1" applyFont="1" applyBorder="1" applyAlignment="1">
      <alignment horizontal="center" vertical="center"/>
    </xf>
    <xf numFmtId="0" fontId="24" fillId="0" borderId="270" xfId="1" applyFont="1" applyBorder="1" applyAlignment="1">
      <alignment horizontal="center" vertical="center"/>
    </xf>
    <xf numFmtId="0" fontId="20" fillId="0" borderId="277" xfId="1" applyFont="1" applyBorder="1" applyAlignment="1">
      <alignment horizontal="center" vertical="center"/>
    </xf>
    <xf numFmtId="0" fontId="20" fillId="0" borderId="269" xfId="1" applyFont="1" applyBorder="1" applyAlignment="1">
      <alignment horizontal="center" vertical="center"/>
    </xf>
    <xf numFmtId="0" fontId="20" fillId="0" borderId="272" xfId="1" applyFont="1" applyBorder="1" applyAlignment="1">
      <alignment horizontal="center" vertical="center"/>
    </xf>
    <xf numFmtId="0" fontId="20" fillId="0" borderId="271" xfId="1" applyFont="1" applyBorder="1" applyAlignment="1">
      <alignment horizontal="center" vertical="center"/>
    </xf>
    <xf numFmtId="0" fontId="20" fillId="0" borderId="271" xfId="1" applyFont="1" applyBorder="1" applyAlignment="1">
      <alignment horizontal="center" vertical="center" shrinkToFit="1"/>
    </xf>
    <xf numFmtId="0" fontId="20" fillId="0" borderId="269" xfId="1" applyFont="1" applyBorder="1" applyAlignment="1">
      <alignment horizontal="center" vertical="center" shrinkToFit="1"/>
    </xf>
    <xf numFmtId="0" fontId="20" fillId="0" borderId="273" xfId="1" applyFont="1" applyBorder="1" applyAlignment="1">
      <alignment horizontal="center" vertical="center" shrinkToFit="1"/>
    </xf>
    <xf numFmtId="0" fontId="20" fillId="0" borderId="271" xfId="1" applyFont="1" applyBorder="1" applyAlignment="1">
      <alignment horizontal="right" vertical="center"/>
    </xf>
    <xf numFmtId="0" fontId="20" fillId="0" borderId="269" xfId="1" applyFont="1" applyBorder="1" applyAlignment="1">
      <alignment horizontal="right" vertical="center"/>
    </xf>
    <xf numFmtId="0" fontId="20" fillId="0" borderId="273" xfId="1" applyFont="1" applyBorder="1" applyAlignment="1">
      <alignment horizontal="right" vertical="center"/>
    </xf>
    <xf numFmtId="0" fontId="20" fillId="0" borderId="274" xfId="1" applyFont="1" applyBorder="1" applyAlignment="1">
      <alignment horizontal="distributed" vertical="center"/>
    </xf>
    <xf numFmtId="0" fontId="20" fillId="0" borderId="275" xfId="1" applyFont="1" applyBorder="1" applyAlignment="1">
      <alignment horizontal="distributed" vertical="center"/>
    </xf>
    <xf numFmtId="0" fontId="20" fillId="0" borderId="276" xfId="1" applyFont="1" applyBorder="1" applyAlignment="1">
      <alignment horizontal="distributed" vertical="center"/>
    </xf>
    <xf numFmtId="0" fontId="20" fillId="0" borderId="272" xfId="1" applyFont="1" applyBorder="1" applyAlignment="1">
      <alignment horizontal="distributed" vertical="center"/>
    </xf>
    <xf numFmtId="0" fontId="20" fillId="0" borderId="271" xfId="1" applyFont="1" applyBorder="1" applyAlignment="1">
      <alignment horizontal="distributed" vertical="center"/>
    </xf>
    <xf numFmtId="0" fontId="20" fillId="0" borderId="269" xfId="1" applyFont="1" applyBorder="1" applyAlignment="1">
      <alignment horizontal="distributed" vertical="center"/>
    </xf>
    <xf numFmtId="49" fontId="20" fillId="9" borderId="271" xfId="1" applyNumberFormat="1" applyFont="1" applyFill="1" applyBorder="1" applyAlignment="1">
      <alignment horizontal="center" vertical="center"/>
    </xf>
    <xf numFmtId="0" fontId="20" fillId="9" borderId="272" xfId="1" applyFont="1" applyFill="1" applyBorder="1" applyAlignment="1">
      <alignment horizontal="center" vertical="center"/>
    </xf>
    <xf numFmtId="0" fontId="31" fillId="0" borderId="278" xfId="1" applyFont="1" applyBorder="1">
      <alignment vertical="center"/>
    </xf>
    <xf numFmtId="0" fontId="31" fillId="0" borderId="279" xfId="1" applyFont="1" applyBorder="1">
      <alignment vertical="center"/>
    </xf>
    <xf numFmtId="0" fontId="31" fillId="0" borderId="280" xfId="1" applyFont="1" applyBorder="1">
      <alignment vertical="center"/>
    </xf>
    <xf numFmtId="0" fontId="20" fillId="9" borderId="269" xfId="1" applyFont="1" applyFill="1" applyBorder="1" applyAlignment="1">
      <alignment horizontal="center" vertical="center"/>
    </xf>
    <xf numFmtId="182" fontId="20" fillId="0" borderId="271" xfId="1" applyNumberFormat="1" applyFont="1" applyBorder="1" applyAlignment="1">
      <alignment horizontal="center" vertical="center"/>
    </xf>
    <xf numFmtId="182" fontId="20" fillId="0" borderId="269" xfId="1" applyNumberFormat="1" applyFont="1" applyBorder="1" applyAlignment="1">
      <alignment horizontal="center" vertical="center"/>
    </xf>
    <xf numFmtId="0" fontId="20" fillId="0" borderId="273" xfId="1" applyFont="1" applyBorder="1" applyAlignment="1">
      <alignment horizontal="center" vertical="center"/>
    </xf>
    <xf numFmtId="0" fontId="20" fillId="9" borderId="277" xfId="1" applyFont="1" applyFill="1" applyBorder="1" applyAlignment="1">
      <alignment horizontal="center" vertical="center"/>
    </xf>
    <xf numFmtId="49" fontId="20" fillId="0" borderId="271" xfId="1" applyNumberFormat="1" applyFont="1" applyBorder="1" applyAlignment="1">
      <alignment horizontal="center" vertical="center"/>
    </xf>
    <xf numFmtId="0" fontId="22" fillId="0" borderId="281" xfId="2" applyFont="1" applyBorder="1" applyAlignment="1">
      <alignment horizontal="center" vertical="center" wrapText="1"/>
    </xf>
    <xf numFmtId="0" fontId="22" fillId="0" borderId="281" xfId="2" applyFont="1" applyBorder="1" applyAlignment="1">
      <alignment horizontal="justify" vertical="center" wrapText="1"/>
    </xf>
    <xf numFmtId="0" fontId="22" fillId="0" borderId="281" xfId="2" applyFont="1" applyBorder="1" applyAlignment="1">
      <alignment horizontal="left" vertical="center" wrapText="1"/>
    </xf>
    <xf numFmtId="0" fontId="10" fillId="0" borderId="281" xfId="2" applyBorder="1" applyAlignment="1">
      <alignment vertical="center" wrapText="1"/>
    </xf>
    <xf numFmtId="0" fontId="22" fillId="0" borderId="282" xfId="2" applyFont="1" applyBorder="1" applyAlignment="1">
      <alignment horizontal="center" vertical="center" wrapText="1"/>
    </xf>
    <xf numFmtId="0" fontId="22" fillId="0" borderId="283" xfId="2" applyFont="1" applyBorder="1" applyAlignment="1">
      <alignment horizontal="center" vertical="center" wrapText="1"/>
    </xf>
    <xf numFmtId="0" fontId="22" fillId="0" borderId="284" xfId="2" applyFont="1" applyBorder="1" applyAlignment="1">
      <alignment horizontal="center" vertical="center" wrapText="1"/>
    </xf>
    <xf numFmtId="0" fontId="22" fillId="0" borderId="282" xfId="2" applyFont="1" applyBorder="1" applyAlignment="1">
      <alignment horizontal="left" vertical="center" wrapText="1"/>
    </xf>
    <xf numFmtId="0" fontId="22" fillId="0" borderId="284" xfId="2" applyFont="1" applyBorder="1" applyAlignment="1">
      <alignment horizontal="left" vertical="center" wrapText="1"/>
    </xf>
    <xf numFmtId="0" fontId="125" fillId="0" borderId="0" xfId="11" applyFont="1">
      <alignment vertical="center"/>
    </xf>
    <xf numFmtId="0" fontId="121" fillId="0" borderId="0" xfId="11" applyFont="1" applyAlignment="1" applyProtection="1">
      <alignment horizontal="center"/>
      <protection locked="0"/>
    </xf>
    <xf numFmtId="0" fontId="124" fillId="0" borderId="0" xfId="11" applyFont="1" applyAlignment="1">
      <alignment horizontal="center" shrinkToFit="1"/>
    </xf>
    <xf numFmtId="0" fontId="121" fillId="0" borderId="204" xfId="11" applyFont="1" applyBorder="1" applyAlignment="1" applyProtection="1">
      <alignment horizontal="center" vertical="center"/>
      <protection locked="0"/>
    </xf>
    <xf numFmtId="0" fontId="121" fillId="0" borderId="0" xfId="11" applyFont="1" applyAlignment="1" applyProtection="1">
      <alignment horizontal="center" vertical="center"/>
      <protection locked="0"/>
    </xf>
    <xf numFmtId="0" fontId="121" fillId="0" borderId="286" xfId="11" applyFont="1" applyBorder="1" applyAlignment="1" applyProtection="1">
      <alignment horizontal="center" vertical="center"/>
      <protection locked="0"/>
    </xf>
    <xf numFmtId="0" fontId="121" fillId="0" borderId="206" xfId="11" applyFont="1" applyBorder="1" applyAlignment="1" applyProtection="1">
      <alignment horizontal="center" vertical="center"/>
      <protection locked="0"/>
    </xf>
    <xf numFmtId="0" fontId="121" fillId="0" borderId="203" xfId="11" applyFont="1" applyBorder="1" applyAlignment="1" applyProtection="1">
      <alignment horizontal="center" vertical="center"/>
      <protection locked="0"/>
    </xf>
    <xf numFmtId="0" fontId="121" fillId="0" borderId="207" xfId="11" applyFont="1" applyBorder="1" applyAlignment="1" applyProtection="1">
      <alignment horizontal="center" vertical="center"/>
      <protection locked="0"/>
    </xf>
    <xf numFmtId="0" fontId="125" fillId="0" borderId="285" xfId="11" applyFont="1" applyBorder="1" applyAlignment="1">
      <alignment horizontal="left" vertical="center"/>
    </xf>
    <xf numFmtId="0" fontId="125" fillId="0" borderId="208" xfId="11" applyFont="1" applyBorder="1" applyAlignment="1">
      <alignment horizontal="left" vertical="center"/>
    </xf>
    <xf numFmtId="0" fontId="125" fillId="0" borderId="250" xfId="11" applyFont="1" applyBorder="1" applyAlignment="1">
      <alignment horizontal="left" vertical="center"/>
    </xf>
    <xf numFmtId="0" fontId="125" fillId="0" borderId="204" xfId="11" applyFont="1" applyBorder="1" applyAlignment="1" applyProtection="1">
      <alignment horizontal="center" vertical="center"/>
      <protection locked="0"/>
    </xf>
    <xf numFmtId="0" fontId="125" fillId="0" borderId="0" xfId="11" applyFont="1" applyAlignment="1" applyProtection="1">
      <alignment horizontal="center" vertical="center"/>
      <protection locked="0"/>
    </xf>
    <xf numFmtId="0" fontId="125" fillId="0" borderId="206" xfId="11" applyFont="1" applyBorder="1" applyAlignment="1" applyProtection="1">
      <alignment horizontal="center" vertical="center"/>
      <protection locked="0"/>
    </xf>
    <xf numFmtId="0" fontId="125" fillId="0" borderId="203" xfId="11" applyFont="1" applyBorder="1" applyAlignment="1" applyProtection="1">
      <alignment horizontal="center" vertical="center"/>
      <protection locked="0"/>
    </xf>
    <xf numFmtId="0" fontId="125" fillId="0" borderId="0" xfId="11" applyFont="1" applyAlignment="1">
      <alignment horizontal="center" vertical="center"/>
    </xf>
    <xf numFmtId="0" fontId="125" fillId="0" borderId="203" xfId="11" applyFont="1" applyBorder="1" applyAlignment="1">
      <alignment horizontal="center" vertical="center"/>
    </xf>
    <xf numFmtId="0" fontId="127" fillId="0" borderId="292" xfId="11" applyFont="1" applyBorder="1" applyAlignment="1">
      <alignment horizontal="center" vertical="top"/>
    </xf>
    <xf numFmtId="0" fontId="125" fillId="0" borderId="0" xfId="11" applyFont="1" applyAlignment="1">
      <alignment vertical="top" wrapText="1"/>
    </xf>
    <xf numFmtId="0" fontId="125" fillId="0" borderId="293" xfId="11" applyFont="1" applyBorder="1" applyAlignment="1">
      <alignment vertical="top" wrapText="1"/>
    </xf>
    <xf numFmtId="0" fontId="125" fillId="0" borderId="285" xfId="11" applyFont="1" applyBorder="1" applyAlignment="1">
      <alignment horizontal="center" vertical="center"/>
    </xf>
    <xf numFmtId="0" fontId="125" fillId="0" borderId="208" xfId="11" applyFont="1" applyBorder="1" applyAlignment="1">
      <alignment horizontal="center" vertical="center"/>
    </xf>
    <xf numFmtId="0" fontId="125" fillId="0" borderId="208" xfId="11" applyFont="1" applyBorder="1" applyAlignment="1" applyProtection="1">
      <alignment horizontal="left" vertical="center"/>
      <protection locked="0"/>
    </xf>
    <xf numFmtId="0" fontId="125" fillId="0" borderId="250" xfId="11" applyFont="1" applyBorder="1" applyAlignment="1" applyProtection="1">
      <alignment horizontal="left" vertical="center"/>
      <protection locked="0"/>
    </xf>
    <xf numFmtId="0" fontId="121" fillId="0" borderId="204" xfId="11" applyFont="1" applyBorder="1" applyAlignment="1" applyProtection="1">
      <alignment horizontal="left" vertical="center"/>
      <protection locked="0"/>
    </xf>
    <xf numFmtId="0" fontId="121" fillId="0" borderId="0" xfId="11" applyFont="1" applyAlignment="1" applyProtection="1">
      <alignment horizontal="left" vertical="center"/>
      <protection locked="0"/>
    </xf>
    <xf numFmtId="0" fontId="121" fillId="0" borderId="286" xfId="11" applyFont="1" applyBorder="1" applyAlignment="1" applyProtection="1">
      <alignment horizontal="left" vertical="center"/>
      <protection locked="0"/>
    </xf>
    <xf numFmtId="0" fontId="121" fillId="0" borderId="206" xfId="11" applyFont="1" applyBorder="1" applyAlignment="1" applyProtection="1">
      <alignment horizontal="left" vertical="center"/>
      <protection locked="0"/>
    </xf>
    <xf numFmtId="0" fontId="121" fillId="0" borderId="203" xfId="11" applyFont="1" applyBorder="1" applyAlignment="1" applyProtection="1">
      <alignment horizontal="left" vertical="center"/>
      <protection locked="0"/>
    </xf>
    <xf numFmtId="0" fontId="121" fillId="0" borderId="207" xfId="11" applyFont="1" applyBorder="1" applyAlignment="1" applyProtection="1">
      <alignment horizontal="left" vertical="center"/>
      <protection locked="0"/>
    </xf>
    <xf numFmtId="0" fontId="125" fillId="0" borderId="290" xfId="11" applyFont="1" applyBorder="1" applyAlignment="1">
      <alignment vertical="top" wrapText="1"/>
    </xf>
    <xf numFmtId="0" fontId="125" fillId="0" borderId="291" xfId="11" applyFont="1" applyBorder="1" applyAlignment="1">
      <alignment vertical="top" wrapText="1"/>
    </xf>
    <xf numFmtId="0" fontId="2" fillId="0" borderId="0" xfId="11" applyAlignment="1">
      <alignment vertical="top" wrapText="1"/>
    </xf>
    <xf numFmtId="0" fontId="2" fillId="0" borderId="293" xfId="11" applyBorder="1" applyAlignment="1">
      <alignment vertical="top" wrapText="1"/>
    </xf>
    <xf numFmtId="0" fontId="121" fillId="0" borderId="295" xfId="11" applyFont="1" applyBorder="1" applyAlignment="1">
      <alignment horizontal="right" vertical="center"/>
    </xf>
    <xf numFmtId="0" fontId="121" fillId="0" borderId="296" xfId="11" applyFont="1" applyBorder="1" applyAlignment="1">
      <alignment horizontal="right" vertical="center"/>
    </xf>
    <xf numFmtId="0" fontId="22" fillId="0" borderId="269" xfId="1" applyFont="1" applyBorder="1" applyAlignment="1">
      <alignment horizontal="center" vertical="center"/>
    </xf>
    <xf numFmtId="0" fontId="20" fillId="0" borderId="282" xfId="1" applyFont="1" applyBorder="1">
      <alignment vertical="center"/>
    </xf>
    <xf numFmtId="0" fontId="10" fillId="0" borderId="283" xfId="1" applyBorder="1">
      <alignment vertical="center"/>
    </xf>
    <xf numFmtId="0" fontId="10" fillId="0" borderId="284" xfId="1" applyBorder="1">
      <alignment vertical="center"/>
    </xf>
    <xf numFmtId="0" fontId="10" fillId="0" borderId="282" xfId="1" applyBorder="1">
      <alignment vertical="center"/>
    </xf>
    <xf numFmtId="0" fontId="22" fillId="0" borderId="282" xfId="1" applyFont="1" applyBorder="1" applyAlignment="1">
      <alignment horizontal="center" vertical="center"/>
    </xf>
    <xf numFmtId="0" fontId="44" fillId="0" borderId="283" xfId="1" applyFont="1" applyBorder="1" applyAlignment="1">
      <alignment horizontal="center" vertical="center"/>
    </xf>
    <xf numFmtId="0" fontId="44" fillId="0" borderId="284" xfId="1" applyFont="1" applyBorder="1" applyAlignment="1">
      <alignment horizontal="center" vertical="center"/>
    </xf>
    <xf numFmtId="0" fontId="22" fillId="0" borderId="283" xfId="1" applyFont="1" applyBorder="1" applyAlignment="1">
      <alignment horizontal="center" vertical="center"/>
    </xf>
    <xf numFmtId="0" fontId="22" fillId="0" borderId="284" xfId="1" applyFont="1" applyBorder="1" applyAlignment="1">
      <alignment horizontal="center" vertical="center"/>
    </xf>
    <xf numFmtId="0" fontId="22" fillId="0" borderId="271" xfId="1" applyFont="1" applyBorder="1" applyAlignment="1">
      <alignment horizontal="right" vertical="center"/>
    </xf>
    <xf numFmtId="0" fontId="22" fillId="0" borderId="269" xfId="1" applyFont="1" applyBorder="1" applyAlignment="1">
      <alignment horizontal="right" vertical="center"/>
    </xf>
    <xf numFmtId="0" fontId="10" fillId="0" borderId="269" xfId="1" applyBorder="1" applyAlignment="1">
      <alignment horizontal="distributed" vertical="center"/>
    </xf>
    <xf numFmtId="0" fontId="31" fillId="0" borderId="271" xfId="1" applyFont="1" applyBorder="1">
      <alignment vertical="center"/>
    </xf>
    <xf numFmtId="0" fontId="31" fillId="0" borderId="269" xfId="1" applyFont="1" applyBorder="1" applyAlignment="1">
      <alignment horizontal="center" vertical="center"/>
    </xf>
    <xf numFmtId="0" fontId="22" fillId="0" borderId="282" xfId="1" applyFont="1" applyBorder="1" applyAlignment="1">
      <alignment horizontal="center" vertical="center" shrinkToFit="1"/>
    </xf>
    <xf numFmtId="0" fontId="22" fillId="0" borderId="283" xfId="1" applyFont="1" applyBorder="1" applyAlignment="1">
      <alignment horizontal="center" vertical="center" shrinkToFit="1"/>
    </xf>
    <xf numFmtId="0" fontId="22" fillId="4" borderId="282" xfId="1" applyFont="1" applyFill="1" applyBorder="1" applyAlignment="1" applyProtection="1">
      <alignment horizontal="left" vertical="center" shrinkToFit="1"/>
      <protection locked="0"/>
    </xf>
    <xf numFmtId="0" fontId="22" fillId="4" borderId="283" xfId="1" applyFont="1" applyFill="1" applyBorder="1" applyAlignment="1" applyProtection="1">
      <alignment horizontal="left" vertical="center" shrinkToFit="1"/>
      <protection locked="0"/>
    </xf>
    <xf numFmtId="0" fontId="22" fillId="4" borderId="284" xfId="1" applyFont="1" applyFill="1" applyBorder="1" applyAlignment="1" applyProtection="1">
      <alignment horizontal="left" vertical="center" shrinkToFit="1"/>
      <protection locked="0"/>
    </xf>
    <xf numFmtId="0" fontId="31" fillId="0" borderId="272" xfId="1" applyFont="1" applyBorder="1" applyAlignment="1">
      <alignment horizontal="center" vertical="center"/>
    </xf>
    <xf numFmtId="0" fontId="22" fillId="8" borderId="282" xfId="1" applyFont="1" applyFill="1" applyBorder="1" applyAlignment="1" applyProtection="1">
      <alignment horizontal="left" vertical="center" shrinkToFit="1"/>
      <protection locked="0"/>
    </xf>
    <xf numFmtId="0" fontId="22" fillId="8" borderId="283" xfId="1" applyFont="1" applyFill="1" applyBorder="1" applyAlignment="1" applyProtection="1">
      <alignment horizontal="left" vertical="center" shrinkToFit="1"/>
      <protection locked="0"/>
    </xf>
    <xf numFmtId="0" fontId="22" fillId="8" borderId="284" xfId="1" applyFont="1" applyFill="1" applyBorder="1" applyAlignment="1" applyProtection="1">
      <alignment horizontal="left" vertical="center" shrinkToFit="1"/>
      <protection locked="0"/>
    </xf>
    <xf numFmtId="0" fontId="31" fillId="4" borderId="271" xfId="1" applyFont="1" applyFill="1" applyBorder="1" applyAlignment="1">
      <alignment horizontal="distributed" vertical="center" wrapText="1"/>
    </xf>
    <xf numFmtId="0" fontId="31" fillId="4" borderId="269" xfId="1" applyFont="1" applyFill="1" applyBorder="1" applyAlignment="1">
      <alignment horizontal="distributed" vertical="center" wrapText="1"/>
    </xf>
    <xf numFmtId="0" fontId="31" fillId="4" borderId="272" xfId="1" applyFont="1" applyFill="1" applyBorder="1" applyAlignment="1">
      <alignment horizontal="distributed" vertical="center" wrapText="1"/>
    </xf>
    <xf numFmtId="0" fontId="24" fillId="7" borderId="271" xfId="1" applyFont="1" applyFill="1" applyBorder="1" applyAlignment="1" applyProtection="1">
      <alignment horizontal="center" vertical="center"/>
      <protection locked="0"/>
    </xf>
    <xf numFmtId="0" fontId="24" fillId="7" borderId="269" xfId="1" applyFont="1" applyFill="1" applyBorder="1" applyAlignment="1" applyProtection="1">
      <alignment horizontal="center" vertical="center"/>
      <protection locked="0"/>
    </xf>
    <xf numFmtId="0" fontId="24" fillId="8" borderId="269" xfId="1" applyFont="1" applyFill="1" applyBorder="1" applyAlignment="1" applyProtection="1">
      <alignment horizontal="center" vertical="center"/>
      <protection locked="0"/>
    </xf>
    <xf numFmtId="0" fontId="10" fillId="8" borderId="269" xfId="1" applyFill="1" applyBorder="1" applyProtection="1">
      <alignment vertical="center"/>
      <protection locked="0"/>
    </xf>
    <xf numFmtId="0" fontId="31" fillId="4" borderId="269" xfId="1" applyFont="1" applyFill="1" applyBorder="1" applyAlignment="1">
      <alignment horizontal="center" vertical="center"/>
    </xf>
    <xf numFmtId="0" fontId="43" fillId="4" borderId="269" xfId="1" applyFont="1" applyFill="1" applyBorder="1">
      <alignment vertical="center"/>
    </xf>
    <xf numFmtId="0" fontId="31" fillId="4" borderId="272" xfId="1" applyFont="1" applyFill="1" applyBorder="1" applyAlignment="1">
      <alignment horizontal="center" vertical="center"/>
    </xf>
    <xf numFmtId="0" fontId="24" fillId="4" borderId="271" xfId="1" applyFont="1" applyFill="1" applyBorder="1" applyAlignment="1" applyProtection="1">
      <alignment horizontal="left" vertical="center" shrinkToFit="1"/>
      <protection locked="0"/>
    </xf>
    <xf numFmtId="0" fontId="24" fillId="4" borderId="269" xfId="1" applyFont="1" applyFill="1" applyBorder="1" applyAlignment="1" applyProtection="1">
      <alignment horizontal="left" vertical="center" shrinkToFit="1"/>
      <protection locked="0"/>
    </xf>
    <xf numFmtId="0" fontId="24" fillId="4" borderId="272" xfId="1" applyFont="1" applyFill="1" applyBorder="1" applyAlignment="1" applyProtection="1">
      <alignment horizontal="left" vertical="center" shrinkToFit="1"/>
      <protection locked="0"/>
    </xf>
    <xf numFmtId="49" fontId="31" fillId="4" borderId="269" xfId="1" applyNumberFormat="1" applyFont="1" applyFill="1" applyBorder="1" applyAlignment="1" applyProtection="1">
      <alignment horizontal="center" vertical="center"/>
      <protection locked="0"/>
    </xf>
    <xf numFmtId="0" fontId="31" fillId="4" borderId="269" xfId="1" applyFont="1" applyFill="1" applyBorder="1" applyAlignment="1" applyProtection="1">
      <alignment horizontal="center" vertical="center"/>
      <protection locked="0"/>
    </xf>
    <xf numFmtId="0" fontId="31" fillId="0" borderId="271" xfId="1" applyFont="1" applyBorder="1" applyAlignment="1">
      <alignment horizontal="center" vertical="center"/>
    </xf>
    <xf numFmtId="0" fontId="24" fillId="0" borderId="269" xfId="1" applyFont="1" applyBorder="1" applyAlignment="1">
      <alignment horizontal="distributed" vertical="center"/>
    </xf>
    <xf numFmtId="0" fontId="31" fillId="4" borderId="282" xfId="1" applyFont="1" applyFill="1" applyBorder="1" applyAlignment="1">
      <alignment horizontal="center" vertical="center"/>
    </xf>
    <xf numFmtId="0" fontId="31" fillId="4" borderId="283" xfId="1" applyFont="1" applyFill="1" applyBorder="1" applyAlignment="1">
      <alignment horizontal="center" vertical="center"/>
    </xf>
    <xf numFmtId="0" fontId="31" fillId="4" borderId="284" xfId="1" applyFont="1" applyFill="1" applyBorder="1" applyAlignment="1">
      <alignment horizontal="center" vertical="center"/>
    </xf>
    <xf numFmtId="49" fontId="31" fillId="0" borderId="269" xfId="1" applyNumberFormat="1" applyFont="1" applyBorder="1" applyAlignment="1" applyProtection="1">
      <alignment horizontal="center" vertical="center" shrinkToFit="1"/>
      <protection locked="0"/>
    </xf>
    <xf numFmtId="0" fontId="31" fillId="0" borderId="269" xfId="1" applyFont="1" applyBorder="1" applyAlignment="1" applyProtection="1">
      <alignment horizontal="center" vertical="center" shrinkToFit="1"/>
      <protection locked="0"/>
    </xf>
    <xf numFmtId="0" fontId="31" fillId="0" borderId="272" xfId="1" applyFont="1" applyBorder="1" applyAlignment="1" applyProtection="1">
      <alignment horizontal="center" vertical="center" shrinkToFit="1"/>
      <protection locked="0"/>
    </xf>
    <xf numFmtId="0" fontId="24" fillId="0" borderId="271" xfId="1" applyFont="1" applyBorder="1" applyAlignment="1" applyProtection="1">
      <alignment horizontal="left" vertical="center" shrinkToFit="1"/>
      <protection locked="0"/>
    </xf>
    <xf numFmtId="0" fontId="24" fillId="0" borderId="269" xfId="1" applyFont="1" applyBorder="1" applyAlignment="1" applyProtection="1">
      <alignment horizontal="left" vertical="center" shrinkToFit="1"/>
      <protection locked="0"/>
    </xf>
    <xf numFmtId="0" fontId="24" fillId="0" borderId="272" xfId="1" applyFont="1" applyBorder="1" applyAlignment="1" applyProtection="1">
      <alignment horizontal="left" vertical="center" shrinkToFit="1"/>
      <protection locked="0"/>
    </xf>
    <xf numFmtId="0" fontId="24" fillId="4" borderId="269" xfId="1" applyFont="1" applyFill="1" applyBorder="1" applyAlignment="1" applyProtection="1">
      <alignment horizontal="center" vertical="center"/>
      <protection locked="0"/>
    </xf>
    <xf numFmtId="49" fontId="24" fillId="4" borderId="269" xfId="1" applyNumberFormat="1" applyFont="1" applyFill="1" applyBorder="1" applyAlignment="1" applyProtection="1">
      <alignment horizontal="center" vertical="center" shrinkToFit="1"/>
      <protection locked="0"/>
    </xf>
    <xf numFmtId="0" fontId="24" fillId="4" borderId="269" xfId="1" applyFont="1" applyFill="1" applyBorder="1" applyAlignment="1" applyProtection="1">
      <alignment horizontal="center" vertical="center" shrinkToFit="1"/>
      <protection locked="0"/>
    </xf>
    <xf numFmtId="0" fontId="24" fillId="4" borderId="271" xfId="1" applyFont="1" applyFill="1" applyBorder="1" applyAlignment="1" applyProtection="1">
      <alignment horizontal="center" vertical="center" shrinkToFit="1"/>
      <protection locked="0"/>
    </xf>
    <xf numFmtId="49" fontId="24" fillId="4" borderId="269" xfId="1" applyNumberFormat="1" applyFont="1" applyFill="1" applyBorder="1" applyAlignment="1" applyProtection="1">
      <alignment horizontal="center" vertical="center"/>
      <protection locked="0"/>
    </xf>
    <xf numFmtId="0" fontId="31" fillId="0" borderId="271" xfId="1" applyFont="1" applyBorder="1" applyAlignment="1">
      <alignment horizontal="distributed" vertical="center"/>
    </xf>
    <xf numFmtId="0" fontId="31" fillId="0" borderId="269" xfId="1" applyFont="1" applyBorder="1" applyAlignment="1">
      <alignment horizontal="distributed" vertical="center"/>
    </xf>
    <xf numFmtId="0" fontId="31" fillId="0" borderId="272" xfId="1" applyFont="1" applyBorder="1" applyAlignment="1">
      <alignment horizontal="distributed" vertical="center"/>
    </xf>
    <xf numFmtId="0" fontId="24" fillId="0" borderId="271" xfId="1" applyFont="1" applyBorder="1" applyAlignment="1">
      <alignment horizontal="center" vertical="center"/>
    </xf>
    <xf numFmtId="0" fontId="24" fillId="0" borderId="272" xfId="1" applyFont="1" applyBorder="1" applyAlignment="1">
      <alignment horizontal="center" vertical="center"/>
    </xf>
    <xf numFmtId="0" fontId="20" fillId="0" borderId="281" xfId="1" applyFont="1" applyBorder="1" applyAlignment="1">
      <alignment horizontal="center" vertical="center" wrapText="1"/>
    </xf>
    <xf numFmtId="0" fontId="20" fillId="0" borderId="281" xfId="1" applyFont="1" applyBorder="1" applyAlignment="1">
      <alignment horizontal="center" vertical="center"/>
    </xf>
    <xf numFmtId="0" fontId="31" fillId="0" borderId="269" xfId="1" applyFont="1" applyBorder="1">
      <alignment vertical="center"/>
    </xf>
    <xf numFmtId="0" fontId="10" fillId="0" borderId="269" xfId="1" applyBorder="1">
      <alignment vertical="center"/>
    </xf>
    <xf numFmtId="0" fontId="31" fillId="0" borderId="281" xfId="1" applyFont="1" applyBorder="1" applyAlignment="1">
      <alignment horizontal="center" vertical="center"/>
    </xf>
    <xf numFmtId="0" fontId="66" fillId="0" borderId="64"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0" xfId="0" applyFont="1" applyAlignment="1">
      <alignment horizontal="left" vertical="center" wrapText="1"/>
    </xf>
    <xf numFmtId="0" fontId="6" fillId="0" borderId="64" xfId="0" applyFont="1" applyBorder="1" applyAlignment="1">
      <alignment horizontal="left" vertical="center" wrapText="1"/>
    </xf>
    <xf numFmtId="0" fontId="62" fillId="0" borderId="64" xfId="0" applyFont="1" applyBorder="1" applyAlignment="1">
      <alignment horizontal="center" vertical="top" shrinkToFit="1"/>
    </xf>
    <xf numFmtId="0" fontId="62" fillId="0" borderId="64" xfId="0" applyFont="1" applyBorder="1" applyAlignment="1">
      <alignment horizontal="distributed" vertical="top" shrinkToFit="1"/>
    </xf>
    <xf numFmtId="0" fontId="7" fillId="0" borderId="2" xfId="0" applyFont="1" applyBorder="1" applyAlignment="1">
      <alignment horizontal="center" shrinkToFit="1"/>
    </xf>
    <xf numFmtId="0" fontId="7" fillId="0" borderId="0" xfId="0" applyFont="1" applyAlignment="1">
      <alignment horizontal="center" shrinkToFit="1"/>
    </xf>
    <xf numFmtId="0" fontId="6" fillId="0" borderId="2" xfId="0" applyFont="1" applyBorder="1" applyAlignment="1">
      <alignment horizontal="center" vertical="center" shrinkToFit="1"/>
    </xf>
    <xf numFmtId="0" fontId="6" fillId="0" borderId="0" xfId="0" applyFont="1" applyAlignment="1">
      <alignment horizontal="left" vertical="center" shrinkToFit="1"/>
    </xf>
    <xf numFmtId="0" fontId="139" fillId="0" borderId="0" xfId="0" applyFont="1" applyAlignment="1">
      <alignment horizontal="center" vertical="center" shrinkToFit="1"/>
    </xf>
    <xf numFmtId="0" fontId="8" fillId="0" borderId="0" xfId="0" applyFont="1" applyAlignment="1">
      <alignment horizontal="center" vertical="center" shrinkToFit="1"/>
    </xf>
    <xf numFmtId="0" fontId="24" fillId="0" borderId="68" xfId="0" applyFont="1" applyBorder="1" applyAlignment="1">
      <alignment horizontal="center" vertical="center"/>
    </xf>
    <xf numFmtId="0" fontId="24" fillId="0" borderId="7" xfId="0" applyFont="1" applyBorder="1" applyAlignment="1">
      <alignment horizontal="center" vertical="center"/>
    </xf>
    <xf numFmtId="0" fontId="13" fillId="5" borderId="10" xfId="0" applyFont="1" applyFill="1" applyBorder="1" applyAlignment="1" applyProtection="1">
      <alignment horizontal="center" vertical="center" shrinkToFit="1"/>
      <protection locked="0"/>
    </xf>
    <xf numFmtId="0" fontId="13" fillId="5" borderId="64" xfId="0" applyFont="1" applyFill="1" applyBorder="1" applyAlignment="1" applyProtection="1">
      <alignment horizontal="center" vertical="center" shrinkToFit="1"/>
      <protection locked="0"/>
    </xf>
    <xf numFmtId="0" fontId="13" fillId="5" borderId="88" xfId="0" applyFont="1" applyFill="1" applyBorder="1" applyAlignment="1" applyProtection="1">
      <alignment horizontal="center" vertical="center" shrinkToFit="1"/>
      <protection locked="0"/>
    </xf>
    <xf numFmtId="0" fontId="13" fillId="5" borderId="67" xfId="0" applyFont="1" applyFill="1" applyBorder="1" applyAlignment="1" applyProtection="1">
      <alignment horizontal="center" vertical="center" shrinkToFit="1"/>
      <protection locked="0"/>
    </xf>
    <xf numFmtId="0" fontId="119" fillId="7" borderId="0" xfId="0" applyFont="1" applyFill="1" applyAlignment="1">
      <alignment horizontal="center" vertical="center" shrinkToFit="1"/>
    </xf>
    <xf numFmtId="0" fontId="119" fillId="7" borderId="64" xfId="0" applyFont="1" applyFill="1" applyBorder="1" applyAlignment="1">
      <alignment horizontal="center" vertical="center" shrinkToFit="1"/>
    </xf>
    <xf numFmtId="0" fontId="62" fillId="7" borderId="0" xfId="0" applyFont="1" applyFill="1" applyAlignment="1">
      <alignment horizontal="center" vertical="center" shrinkToFit="1"/>
    </xf>
    <xf numFmtId="0" fontId="62" fillId="7" borderId="64" xfId="0" applyFont="1" applyFill="1" applyBorder="1" applyAlignment="1">
      <alignment horizontal="center" vertical="center" shrinkToFit="1"/>
    </xf>
    <xf numFmtId="0" fontId="24" fillId="0" borderId="64" xfId="0" applyFont="1" applyBorder="1" applyAlignment="1" applyProtection="1">
      <alignment horizontal="center" vertical="center" shrinkToFit="1"/>
      <protection locked="0"/>
    </xf>
    <xf numFmtId="0" fontId="24" fillId="0" borderId="157" xfId="0" applyFont="1" applyBorder="1" applyAlignment="1">
      <alignment horizontal="center" vertical="center" shrinkToFit="1"/>
    </xf>
    <xf numFmtId="0" fontId="24" fillId="0" borderId="153" xfId="0" applyFont="1" applyBorder="1" applyAlignment="1">
      <alignment horizontal="center" vertical="center" shrinkToFit="1"/>
    </xf>
    <xf numFmtId="0" fontId="24" fillId="0" borderId="155" xfId="0" applyFont="1" applyBorder="1" applyAlignment="1">
      <alignment horizontal="center" vertical="center" shrinkToFit="1"/>
    </xf>
    <xf numFmtId="0" fontId="24" fillId="0" borderId="156" xfId="0" applyFont="1" applyBorder="1" applyAlignment="1">
      <alignment horizontal="center" vertical="center" shrinkToFit="1"/>
    </xf>
    <xf numFmtId="0" fontId="13" fillId="5" borderId="87" xfId="0" applyFont="1" applyFill="1" applyBorder="1" applyAlignment="1" applyProtection="1">
      <alignment horizontal="left" vertical="center" shrinkToFit="1"/>
      <protection locked="0"/>
    </xf>
    <xf numFmtId="0" fontId="13" fillId="5" borderId="10" xfId="0" applyFont="1" applyFill="1" applyBorder="1" applyAlignment="1" applyProtection="1">
      <alignment horizontal="left" vertical="center" shrinkToFit="1"/>
      <protection locked="0"/>
    </xf>
    <xf numFmtId="0" fontId="13" fillId="5" borderId="86" xfId="0" applyFont="1" applyFill="1" applyBorder="1" applyAlignment="1" applyProtection="1">
      <alignment horizontal="left" vertical="center" shrinkToFit="1"/>
      <protection locked="0"/>
    </xf>
    <xf numFmtId="0" fontId="13" fillId="5" borderId="71" xfId="0" applyFont="1" applyFill="1" applyBorder="1" applyAlignment="1" applyProtection="1">
      <alignment horizontal="left" vertical="center" shrinkToFit="1"/>
      <protection locked="0"/>
    </xf>
    <xf numFmtId="0" fontId="13" fillId="5" borderId="64" xfId="0" applyFont="1" applyFill="1" applyBorder="1" applyAlignment="1" applyProtection="1">
      <alignment horizontal="left" vertical="center" shrinkToFit="1"/>
      <protection locked="0"/>
    </xf>
    <xf numFmtId="0" fontId="13" fillId="5" borderId="233" xfId="0" applyFont="1" applyFill="1" applyBorder="1" applyAlignment="1" applyProtection="1">
      <alignment horizontal="left" vertical="center" shrinkToFit="1"/>
      <protection locked="0"/>
    </xf>
    <xf numFmtId="0" fontId="24" fillId="0" borderId="143" xfId="0" applyFont="1" applyBorder="1" applyAlignment="1">
      <alignment horizontal="center" vertical="center" shrinkToFit="1"/>
    </xf>
    <xf numFmtId="0" fontId="24" fillId="0" borderId="171" xfId="0" applyFont="1" applyBorder="1" applyAlignment="1">
      <alignment horizontal="center" vertical="center" shrinkToFit="1"/>
    </xf>
    <xf numFmtId="0" fontId="13" fillId="5" borderId="87" xfId="0" applyFont="1" applyFill="1" applyBorder="1" applyAlignment="1" applyProtection="1">
      <alignment horizontal="center" vertical="center" shrinkToFit="1"/>
      <protection locked="0"/>
    </xf>
    <xf numFmtId="0" fontId="13" fillId="5" borderId="71" xfId="0" applyFont="1" applyFill="1" applyBorder="1" applyAlignment="1" applyProtection="1">
      <alignment horizontal="center" vertical="center" shrinkToFit="1"/>
      <protection locked="0"/>
    </xf>
    <xf numFmtId="0" fontId="62" fillId="0" borderId="150" xfId="0" applyFont="1" applyBorder="1" applyAlignment="1">
      <alignment horizontal="center" vertical="center"/>
    </xf>
    <xf numFmtId="0" fontId="62" fillId="0" borderId="151" xfId="0" applyFont="1" applyBorder="1" applyAlignment="1">
      <alignment horizontal="center" vertical="center"/>
    </xf>
    <xf numFmtId="0" fontId="62" fillId="0" borderId="147" xfId="0" applyFont="1" applyBorder="1" applyAlignment="1">
      <alignment horizontal="center" vertical="center"/>
    </xf>
    <xf numFmtId="0" fontId="62" fillId="0" borderId="239" xfId="0" applyFont="1" applyBorder="1" applyAlignment="1">
      <alignment horizontal="center" vertical="center"/>
    </xf>
    <xf numFmtId="0" fontId="62" fillId="0" borderId="91" xfId="0" applyFont="1" applyBorder="1" applyAlignment="1">
      <alignment horizontal="center" vertical="center"/>
    </xf>
    <xf numFmtId="0" fontId="62" fillId="0" borderId="36" xfId="0" applyFont="1" applyBorder="1" applyAlignment="1">
      <alignment horizontal="center" vertical="center"/>
    </xf>
    <xf numFmtId="0" fontId="61" fillId="0" borderId="0" xfId="0" applyFont="1" applyAlignment="1">
      <alignment horizontal="center" vertical="center"/>
    </xf>
    <xf numFmtId="0" fontId="61" fillId="0" borderId="251" xfId="0" applyFont="1" applyBorder="1" applyAlignment="1">
      <alignment horizontal="center" vertical="center"/>
    </xf>
    <xf numFmtId="0" fontId="61" fillId="0" borderId="38" xfId="0" applyFont="1" applyBorder="1" applyAlignment="1">
      <alignment horizontal="center" vertical="center"/>
    </xf>
    <xf numFmtId="0" fontId="61" fillId="0" borderId="37" xfId="0" applyFont="1" applyBorder="1" applyAlignment="1">
      <alignment horizontal="center" vertical="center"/>
    </xf>
    <xf numFmtId="0" fontId="62" fillId="0" borderId="34" xfId="0" applyFont="1" applyBorder="1" applyAlignment="1">
      <alignment horizontal="center" vertical="center"/>
    </xf>
    <xf numFmtId="0" fontId="61" fillId="0" borderId="53" xfId="0" applyFont="1" applyBorder="1" applyAlignment="1">
      <alignment horizontal="center" vertical="center"/>
    </xf>
    <xf numFmtId="0" fontId="61" fillId="0" borderId="57" xfId="0" applyFont="1" applyBorder="1" applyAlignment="1">
      <alignment horizontal="center" vertical="center"/>
    </xf>
    <xf numFmtId="0" fontId="62" fillId="0" borderId="167" xfId="0" applyFont="1" applyBorder="1" applyAlignment="1">
      <alignment horizontal="center" vertical="center" textRotation="255" shrinkToFit="1"/>
    </xf>
    <xf numFmtId="0" fontId="62" fillId="0" borderId="80" xfId="0" applyFont="1" applyBorder="1" applyAlignment="1">
      <alignment horizontal="center" vertical="center" textRotation="255" shrinkToFit="1"/>
    </xf>
    <xf numFmtId="0" fontId="62" fillId="0" borderId="168" xfId="0" applyFont="1" applyBorder="1" applyAlignment="1">
      <alignment horizontal="center" vertical="center" textRotation="255" shrinkToFit="1"/>
    </xf>
    <xf numFmtId="0" fontId="62" fillId="0" borderId="81" xfId="0" applyFont="1" applyBorder="1" applyAlignment="1">
      <alignment horizontal="center" vertical="center" textRotation="255" shrinkToFit="1"/>
    </xf>
    <xf numFmtId="0" fontId="62" fillId="0" borderId="169" xfId="0" applyFont="1" applyBorder="1" applyAlignment="1">
      <alignment horizontal="center" vertical="center" textRotation="255" shrinkToFit="1"/>
    </xf>
    <xf numFmtId="0" fontId="62" fillId="0" borderId="170" xfId="0" applyFont="1" applyBorder="1" applyAlignment="1">
      <alignment horizontal="center" vertical="center" textRotation="255" shrinkToFit="1"/>
    </xf>
    <xf numFmtId="0" fontId="78" fillId="0" borderId="266" xfId="0" applyFont="1" applyBorder="1" applyAlignment="1">
      <alignment horizontal="center" vertical="center" shrinkToFit="1"/>
    </xf>
    <xf numFmtId="0" fontId="78" fillId="0" borderId="297" xfId="0" applyFont="1" applyBorder="1" applyAlignment="1">
      <alignment horizontal="center" vertical="center" shrinkToFit="1"/>
    </xf>
    <xf numFmtId="0" fontId="78" fillId="0" borderId="298" xfId="0" applyFont="1" applyBorder="1" applyAlignment="1">
      <alignment horizontal="center" vertical="center" shrinkToFit="1"/>
    </xf>
    <xf numFmtId="0" fontId="78" fillId="0" borderId="9" xfId="0" applyFont="1" applyBorder="1" applyAlignment="1">
      <alignment horizontal="center" vertical="center" shrinkToFit="1"/>
    </xf>
    <xf numFmtId="0" fontId="78" fillId="0" borderId="0" xfId="0" applyFont="1" applyAlignment="1">
      <alignment horizontal="center" vertical="center" shrinkToFit="1"/>
    </xf>
    <xf numFmtId="0" fontId="78" fillId="0" borderId="251" xfId="0" applyFont="1" applyBorder="1" applyAlignment="1">
      <alignment horizontal="center" vertical="center" shrinkToFit="1"/>
    </xf>
    <xf numFmtId="0" fontId="78" fillId="0" borderId="50" xfId="0" applyFont="1" applyBorder="1" applyAlignment="1">
      <alignment horizontal="center" vertical="center" shrinkToFit="1"/>
    </xf>
    <xf numFmtId="0" fontId="78" fillId="0" borderId="4" xfId="0" applyFont="1" applyBorder="1" applyAlignment="1">
      <alignment horizontal="center" vertical="center" shrinkToFit="1"/>
    </xf>
    <xf numFmtId="0" fontId="78" fillId="0" borderId="41" xfId="0" applyFont="1" applyBorder="1" applyAlignment="1">
      <alignment horizontal="center" vertical="center" shrinkToFit="1"/>
    </xf>
    <xf numFmtId="0" fontId="13" fillId="7" borderId="249" xfId="0" applyFont="1" applyFill="1" applyBorder="1" applyAlignment="1" applyProtection="1">
      <alignment horizontal="center" vertical="center" shrinkToFit="1"/>
      <protection locked="0"/>
    </xf>
    <xf numFmtId="0" fontId="13" fillId="7" borderId="297" xfId="0" applyFont="1" applyFill="1" applyBorder="1" applyAlignment="1" applyProtection="1">
      <alignment horizontal="center" vertical="center" shrinkToFit="1"/>
      <protection locked="0"/>
    </xf>
    <xf numFmtId="0" fontId="13" fillId="7" borderId="297" xfId="0" applyFont="1" applyFill="1" applyBorder="1" applyAlignment="1" applyProtection="1">
      <alignment vertical="center" shrinkToFit="1"/>
      <protection locked="0"/>
    </xf>
    <xf numFmtId="0" fontId="13" fillId="7" borderId="34" xfId="0" applyFont="1" applyFill="1" applyBorder="1" applyAlignment="1" applyProtection="1">
      <alignment horizontal="center" vertical="center" shrinkToFit="1"/>
      <protection locked="0"/>
    </xf>
    <xf numFmtId="0" fontId="13" fillId="7" borderId="0" xfId="0" applyFont="1" applyFill="1" applyAlignment="1" applyProtection="1">
      <alignment vertical="center" shrinkToFit="1"/>
      <protection locked="0"/>
    </xf>
    <xf numFmtId="0" fontId="13" fillId="7" borderId="34" xfId="0" applyFont="1" applyFill="1" applyBorder="1" applyAlignment="1" applyProtection="1">
      <alignment vertical="center" shrinkToFit="1"/>
      <protection locked="0"/>
    </xf>
    <xf numFmtId="0" fontId="13" fillId="7" borderId="56" xfId="0" applyFont="1" applyFill="1" applyBorder="1" applyAlignment="1" applyProtection="1">
      <alignment vertical="center" shrinkToFit="1"/>
      <protection locked="0"/>
    </xf>
    <xf numFmtId="0" fontId="13" fillId="7" borderId="4" xfId="0" applyFont="1" applyFill="1" applyBorder="1" applyAlignment="1" applyProtection="1">
      <alignment vertical="center" shrinkToFit="1"/>
      <protection locked="0"/>
    </xf>
    <xf numFmtId="0" fontId="24" fillId="0" borderId="297" xfId="0" applyFont="1" applyBorder="1" applyAlignment="1">
      <alignment horizontal="center" vertical="center" shrinkToFit="1"/>
    </xf>
    <xf numFmtId="0" fontId="13" fillId="6" borderId="297" xfId="0" applyFont="1" applyFill="1" applyBorder="1" applyAlignment="1" applyProtection="1">
      <alignment horizontal="center" vertical="center"/>
      <protection locked="0"/>
    </xf>
    <xf numFmtId="0" fontId="13" fillId="6" borderId="0" xfId="0" applyFont="1" applyFill="1" applyAlignment="1" applyProtection="1">
      <alignment horizontal="center" vertical="center"/>
      <protection locked="0"/>
    </xf>
    <xf numFmtId="0" fontId="13" fillId="6" borderId="4" xfId="0" applyFont="1" applyFill="1" applyBorder="1" applyAlignment="1" applyProtection="1">
      <alignment horizontal="center" vertical="center"/>
      <protection locked="0"/>
    </xf>
    <xf numFmtId="0" fontId="23" fillId="6" borderId="2" xfId="0" applyFont="1" applyFill="1" applyBorder="1" applyAlignment="1" applyProtection="1">
      <alignment horizontal="center" vertical="center" shrinkToFit="1"/>
      <protection locked="0"/>
    </xf>
    <xf numFmtId="0" fontId="23" fillId="6" borderId="38" xfId="0" applyFont="1" applyFill="1" applyBorder="1" applyAlignment="1" applyProtection="1">
      <alignment horizontal="center" vertical="center" shrinkToFit="1"/>
      <protection locked="0"/>
    </xf>
    <xf numFmtId="0" fontId="20" fillId="0" borderId="2" xfId="0" applyFont="1" applyBorder="1" applyAlignment="1">
      <alignment horizontal="center" vertical="center" shrinkToFit="1"/>
    </xf>
    <xf numFmtId="0" fontId="20" fillId="0" borderId="0" xfId="0" applyFont="1" applyAlignment="1">
      <alignment horizontal="center" vertical="center" shrinkToFit="1"/>
    </xf>
    <xf numFmtId="0" fontId="20" fillId="0" borderId="163" xfId="0" applyFont="1" applyBorder="1" applyAlignment="1">
      <alignment horizontal="center" vertical="center" shrinkToFit="1"/>
    </xf>
    <xf numFmtId="0" fontId="20" fillId="0" borderId="69" xfId="0" applyFont="1" applyBorder="1" applyAlignment="1">
      <alignment horizontal="center" vertical="center" shrinkToFit="1"/>
    </xf>
    <xf numFmtId="0" fontId="24" fillId="0" borderId="297" xfId="0" applyFont="1" applyBorder="1" applyAlignment="1">
      <alignment horizontal="center" vertical="center"/>
    </xf>
    <xf numFmtId="0" fontId="24" fillId="0" borderId="0" xfId="0" applyFont="1" applyAlignment="1">
      <alignment horizontal="center" vertical="center"/>
    </xf>
    <xf numFmtId="0" fontId="24" fillId="0" borderId="4" xfId="0" applyFont="1" applyBorder="1" applyAlignment="1">
      <alignment horizontal="center" vertical="center"/>
    </xf>
    <xf numFmtId="49" fontId="13" fillId="6" borderId="297" xfId="0" applyNumberFormat="1" applyFont="1" applyFill="1" applyBorder="1" applyAlignment="1" applyProtection="1">
      <alignment horizontal="center" vertical="center"/>
      <protection locked="0"/>
    </xf>
    <xf numFmtId="49" fontId="13" fillId="6" borderId="0" xfId="0" applyNumberFormat="1" applyFont="1" applyFill="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24" fillId="0" borderId="265" xfId="0" applyFont="1" applyBorder="1" applyAlignment="1">
      <alignment horizontal="center" vertical="center"/>
    </xf>
    <xf numFmtId="0" fontId="24" fillId="0" borderId="53" xfId="0" applyFont="1" applyBorder="1" applyAlignment="1">
      <alignment horizontal="center" vertical="center"/>
    </xf>
    <xf numFmtId="0" fontId="24" fillId="0" borderId="5" xfId="0" applyFont="1" applyBorder="1" applyAlignment="1">
      <alignment horizontal="center" vertical="center"/>
    </xf>
    <xf numFmtId="0" fontId="78" fillId="0" borderId="72" xfId="0" applyFont="1" applyBorder="1" applyAlignment="1">
      <alignment horizontal="center" vertical="center" shrinkToFit="1"/>
    </xf>
    <xf numFmtId="0" fontId="78" fillId="0" borderId="73" xfId="0" applyFont="1" applyBorder="1" applyAlignment="1">
      <alignment horizontal="center" vertical="center" shrinkToFit="1"/>
    </xf>
    <xf numFmtId="0" fontId="78" fillId="0" borderId="74"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4" xfId="0" applyFont="1" applyBorder="1" applyAlignment="1">
      <alignment horizontal="center" vertical="center" shrinkToFit="1"/>
    </xf>
    <xf numFmtId="0" fontId="13" fillId="6" borderId="2" xfId="0" applyFont="1" applyFill="1" applyBorder="1" applyAlignment="1" applyProtection="1">
      <alignment horizontal="center" vertical="center"/>
      <protection locked="0"/>
    </xf>
    <xf numFmtId="0" fontId="24" fillId="0" borderId="5" xfId="0" applyFont="1" applyBorder="1" applyAlignment="1">
      <alignment horizontal="center" vertical="center" shrinkToFit="1"/>
    </xf>
    <xf numFmtId="0" fontId="78" fillId="0" borderId="76" xfId="0" applyFont="1" applyBorder="1" applyAlignment="1">
      <alignment horizontal="center" vertical="center" shrinkToFit="1"/>
    </xf>
    <xf numFmtId="0" fontId="78" fillId="0" borderId="77" xfId="0" applyFont="1" applyBorder="1" applyAlignment="1">
      <alignment horizontal="center" vertical="center" shrinkToFit="1"/>
    </xf>
    <xf numFmtId="0" fontId="20" fillId="0" borderId="165" xfId="0" applyFont="1" applyBorder="1" applyAlignment="1">
      <alignment horizontal="center" vertical="center" shrinkToFit="1"/>
    </xf>
    <xf numFmtId="0" fontId="20" fillId="0" borderId="166" xfId="0" applyFont="1" applyBorder="1" applyAlignment="1">
      <alignment horizontal="center" vertical="center" shrinkToFit="1"/>
    </xf>
    <xf numFmtId="0" fontId="19" fillId="0" borderId="48"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19" fillId="0" borderId="78" xfId="0" applyFont="1" applyBorder="1" applyAlignment="1" applyProtection="1">
      <alignment horizontal="center" vertical="center" shrinkToFit="1"/>
      <protection locked="0"/>
    </xf>
    <xf numFmtId="0" fontId="19" fillId="0" borderId="38" xfId="0" applyFont="1" applyBorder="1" applyAlignment="1" applyProtection="1">
      <alignment horizontal="center" vertical="center" shrinkToFit="1"/>
      <protection locked="0"/>
    </xf>
    <xf numFmtId="0" fontId="13" fillId="7" borderId="8" xfId="0" applyFont="1" applyFill="1" applyBorder="1" applyAlignment="1">
      <alignment horizontal="center" vertical="center" shrinkToFit="1"/>
    </xf>
    <xf numFmtId="0" fontId="13" fillId="7" borderId="2" xfId="0" applyFont="1" applyFill="1" applyBorder="1" applyAlignment="1">
      <alignment horizontal="center" vertical="center" shrinkToFit="1"/>
    </xf>
    <xf numFmtId="0" fontId="13" fillId="7" borderId="56" xfId="0" applyFont="1" applyFill="1" applyBorder="1" applyAlignment="1">
      <alignment horizontal="center" vertical="center" shrinkToFit="1"/>
    </xf>
    <xf numFmtId="0" fontId="13" fillId="7" borderId="4" xfId="0" applyFont="1" applyFill="1" applyBorder="1" applyAlignment="1">
      <alignment horizontal="center" vertical="center" shrinkToFit="1"/>
    </xf>
    <xf numFmtId="49" fontId="13" fillId="6" borderId="73" xfId="0" applyNumberFormat="1" applyFont="1" applyFill="1" applyBorder="1" applyAlignment="1" applyProtection="1">
      <alignment horizontal="center" vertical="center" shrinkToFit="1"/>
      <protection locked="0"/>
    </xf>
    <xf numFmtId="49" fontId="13" fillId="6" borderId="3" xfId="0" applyNumberFormat="1" applyFont="1" applyFill="1" applyBorder="1" applyAlignment="1" applyProtection="1">
      <alignment horizontal="center" vertical="center" shrinkToFit="1"/>
      <protection locked="0"/>
    </xf>
    <xf numFmtId="49" fontId="13" fillId="6" borderId="2" xfId="0" applyNumberFormat="1" applyFont="1" applyFill="1" applyBorder="1" applyAlignment="1" applyProtection="1">
      <alignment horizontal="center" vertical="center" shrinkToFit="1"/>
      <protection locked="0"/>
    </xf>
    <xf numFmtId="49" fontId="13" fillId="6" borderId="47" xfId="0" applyNumberFormat="1" applyFont="1" applyFill="1" applyBorder="1" applyAlignment="1" applyProtection="1">
      <alignment horizontal="center" vertical="center" shrinkToFit="1"/>
      <protection locked="0"/>
    </xf>
    <xf numFmtId="0" fontId="20" fillId="0" borderId="47" xfId="0" applyFont="1" applyBorder="1" applyAlignment="1">
      <alignment horizontal="center" vertical="center" shrinkToFit="1"/>
    </xf>
    <xf numFmtId="0" fontId="20" fillId="0" borderId="53" xfId="0" applyFont="1" applyBorder="1" applyAlignment="1">
      <alignment horizontal="center" vertical="center" shrinkToFit="1"/>
    </xf>
    <xf numFmtId="0" fontId="62" fillId="0" borderId="264" xfId="0" applyFont="1" applyBorder="1" applyAlignment="1">
      <alignment horizontal="center" vertical="center" textRotation="255" shrinkToFit="1"/>
    </xf>
    <xf numFmtId="0" fontId="62" fillId="0" borderId="267" xfId="0" applyFont="1" applyBorder="1" applyAlignment="1">
      <alignment horizontal="center" vertical="center" textRotation="255" shrinkToFit="1"/>
    </xf>
    <xf numFmtId="0" fontId="62" fillId="0" borderId="6" xfId="0" applyFont="1" applyBorder="1" applyAlignment="1">
      <alignment horizontal="center" vertical="center" textRotation="255" shrinkToFit="1"/>
    </xf>
    <xf numFmtId="0" fontId="62" fillId="0" borderId="45" xfId="0" applyFont="1" applyBorder="1" applyAlignment="1">
      <alignment horizontal="center" vertical="center" textRotation="255" shrinkToFit="1"/>
    </xf>
    <xf numFmtId="0" fontId="62" fillId="0" borderId="46" xfId="0" applyFont="1" applyBorder="1" applyAlignment="1">
      <alignment horizontal="center" vertical="center" textRotation="255" shrinkToFit="1"/>
    </xf>
    <xf numFmtId="0" fontId="80" fillId="0" borderId="164" xfId="0" applyFont="1" applyBorder="1" applyAlignment="1">
      <alignment horizontal="center" vertical="center" shrinkToFit="1"/>
    </xf>
    <xf numFmtId="0" fontId="80" fillId="0" borderId="146" xfId="0" applyFont="1" applyBorder="1" applyAlignment="1">
      <alignment horizontal="center" vertical="center" shrinkToFit="1"/>
    </xf>
    <xf numFmtId="0" fontId="80" fillId="0" borderId="140" xfId="0" applyFont="1" applyBorder="1" applyAlignment="1">
      <alignment horizontal="center" vertical="center" shrinkToFit="1"/>
    </xf>
    <xf numFmtId="0" fontId="13" fillId="6" borderId="145" xfId="0" applyFont="1" applyFill="1" applyBorder="1" applyAlignment="1" applyProtection="1">
      <alignment horizontal="left" vertical="center" shrinkToFit="1"/>
      <protection locked="0"/>
    </xf>
    <xf numFmtId="0" fontId="13" fillId="6" borderId="146" xfId="0" applyFont="1" applyFill="1" applyBorder="1" applyAlignment="1" applyProtection="1">
      <alignment horizontal="left" vertical="center" shrinkToFit="1"/>
      <protection locked="0"/>
    </xf>
    <xf numFmtId="0" fontId="13" fillId="6" borderId="162" xfId="0" applyFont="1" applyFill="1" applyBorder="1" applyAlignment="1" applyProtection="1">
      <alignment horizontal="left" vertical="center" shrinkToFit="1"/>
      <protection locked="0"/>
    </xf>
    <xf numFmtId="0" fontId="78" fillId="0" borderId="48" xfId="0" applyFont="1" applyBorder="1" applyAlignment="1">
      <alignment horizontal="center" vertical="center" wrapText="1" shrinkToFit="1"/>
    </xf>
    <xf numFmtId="0" fontId="19" fillId="7" borderId="48" xfId="0" applyFont="1" applyFill="1" applyBorder="1" applyAlignment="1" applyProtection="1">
      <alignment horizontal="center" vertical="center" shrinkToFit="1"/>
      <protection locked="0"/>
    </xf>
    <xf numFmtId="0" fontId="19" fillId="7" borderId="2" xfId="0" applyFont="1" applyFill="1" applyBorder="1" applyAlignment="1" applyProtection="1">
      <alignment horizontal="center" vertical="center" shrinkToFit="1"/>
      <protection locked="0"/>
    </xf>
    <xf numFmtId="0" fontId="19" fillId="7" borderId="78" xfId="0" applyFont="1" applyFill="1" applyBorder="1" applyAlignment="1" applyProtection="1">
      <alignment horizontal="center" vertical="center" shrinkToFit="1"/>
      <protection locked="0"/>
    </xf>
    <xf numFmtId="0" fontId="19" fillId="7" borderId="38" xfId="0" applyFont="1" applyFill="1" applyBorder="1" applyAlignment="1" applyProtection="1">
      <alignment horizontal="center" vertical="center" shrinkToFit="1"/>
      <protection locked="0"/>
    </xf>
    <xf numFmtId="0" fontId="13" fillId="6" borderId="49" xfId="0" applyFont="1" applyFill="1" applyBorder="1" applyAlignment="1" applyProtection="1">
      <alignment horizontal="left" vertical="center" shrinkToFit="1"/>
      <protection locked="0"/>
    </xf>
    <xf numFmtId="0" fontId="13" fillId="6" borderId="41" xfId="0" applyFont="1" applyFill="1" applyBorder="1" applyAlignment="1" applyProtection="1">
      <alignment horizontal="left" vertical="center" shrinkToFit="1"/>
      <protection locked="0"/>
    </xf>
    <xf numFmtId="0" fontId="14" fillId="0" borderId="48" xfId="0" applyFont="1" applyBorder="1" applyAlignment="1">
      <alignment horizontal="center" vertical="center" wrapText="1" shrinkToFit="1"/>
    </xf>
    <xf numFmtId="0" fontId="61" fillId="0" borderId="49" xfId="0" applyFont="1" applyBorder="1" applyAlignment="1">
      <alignment horizontal="center" vertical="center" shrinkToFit="1"/>
    </xf>
    <xf numFmtId="0" fontId="61" fillId="0" borderId="251" xfId="0" applyFont="1" applyBorder="1" applyAlignment="1">
      <alignment horizontal="center" vertical="center" shrinkToFit="1"/>
    </xf>
    <xf numFmtId="49" fontId="19" fillId="6" borderId="2" xfId="0" applyNumberFormat="1" applyFont="1" applyFill="1" applyBorder="1" applyAlignment="1" applyProtection="1">
      <alignment horizontal="center" vertical="center" shrinkToFit="1"/>
      <protection locked="0"/>
    </xf>
    <xf numFmtId="49" fontId="19" fillId="0" borderId="2" xfId="0" applyNumberFormat="1" applyFont="1" applyBorder="1" applyAlignment="1" applyProtection="1">
      <alignment horizontal="center" vertical="center" shrinkToFit="1"/>
      <protection locked="0"/>
    </xf>
    <xf numFmtId="49" fontId="19" fillId="0" borderId="49" xfId="0" applyNumberFormat="1" applyFont="1" applyBorder="1" applyAlignment="1" applyProtection="1">
      <alignment horizontal="center" vertical="center" shrinkToFit="1"/>
      <protection locked="0"/>
    </xf>
    <xf numFmtId="49" fontId="19" fillId="0" borderId="47" xfId="0" applyNumberFormat="1" applyFont="1" applyBorder="1" applyAlignment="1" applyProtection="1">
      <alignment horizontal="center" vertical="center" shrinkToFit="1"/>
      <protection locked="0"/>
    </xf>
    <xf numFmtId="0" fontId="13" fillId="6" borderId="34" xfId="0" applyFont="1" applyFill="1" applyBorder="1" applyAlignment="1" applyProtection="1">
      <alignment horizontal="left" vertical="center" wrapText="1"/>
      <protection locked="0"/>
    </xf>
    <xf numFmtId="0" fontId="13" fillId="6" borderId="0" xfId="0" applyFont="1" applyFill="1" applyAlignment="1" applyProtection="1">
      <alignment horizontal="left" vertical="center" wrapText="1"/>
      <protection locked="0"/>
    </xf>
    <xf numFmtId="0" fontId="13" fillId="6" borderId="251" xfId="0" applyFont="1" applyFill="1" applyBorder="1" applyAlignment="1" applyProtection="1">
      <alignment horizontal="left" vertical="center" wrapText="1"/>
      <protection locked="0"/>
    </xf>
    <xf numFmtId="0" fontId="13" fillId="6" borderId="56" xfId="0" applyFont="1" applyFill="1" applyBorder="1" applyAlignment="1" applyProtection="1">
      <alignment horizontal="left" vertical="center" wrapText="1"/>
      <protection locked="0"/>
    </xf>
    <xf numFmtId="0" fontId="13" fillId="6" borderId="4" xfId="0" applyFont="1" applyFill="1" applyBorder="1" applyAlignment="1" applyProtection="1">
      <alignment horizontal="left" vertical="center" wrapText="1"/>
      <protection locked="0"/>
    </xf>
    <xf numFmtId="0" fontId="13" fillId="6" borderId="41" xfId="0" applyFont="1" applyFill="1" applyBorder="1" applyAlignment="1" applyProtection="1">
      <alignment horizontal="left" vertical="center" wrapText="1"/>
      <protection locked="0"/>
    </xf>
    <xf numFmtId="0" fontId="13" fillId="6" borderId="53" xfId="0" applyFont="1" applyFill="1" applyBorder="1" applyAlignment="1" applyProtection="1">
      <alignment horizontal="left" vertical="center" wrapText="1"/>
      <protection locked="0"/>
    </xf>
    <xf numFmtId="0" fontId="13" fillId="6" borderId="5" xfId="0" applyFont="1" applyFill="1" applyBorder="1" applyAlignment="1" applyProtection="1">
      <alignment horizontal="left" vertical="center" wrapText="1"/>
      <protection locked="0"/>
    </xf>
    <xf numFmtId="0" fontId="83" fillId="0" borderId="60" xfId="0" applyFont="1" applyBorder="1" applyAlignment="1">
      <alignment horizontal="center" vertical="center" wrapText="1"/>
    </xf>
    <xf numFmtId="0" fontId="83" fillId="0" borderId="61" xfId="0" applyFont="1" applyBorder="1" applyAlignment="1">
      <alignment horizontal="center" vertical="center" wrapText="1"/>
    </xf>
    <xf numFmtId="0" fontId="83" fillId="0" borderId="83" xfId="0" applyFont="1" applyBorder="1" applyAlignment="1">
      <alignment horizontal="center" vertical="center" wrapText="1"/>
    </xf>
    <xf numFmtId="0" fontId="83" fillId="0" borderId="84" xfId="0" applyFont="1" applyBorder="1" applyAlignment="1">
      <alignment horizontal="center" vertical="center" wrapText="1"/>
    </xf>
    <xf numFmtId="0" fontId="63" fillId="6" borderId="8" xfId="0" applyFont="1" applyFill="1" applyBorder="1" applyAlignment="1">
      <alignment horizontal="left" vertical="center" shrinkToFit="1"/>
    </xf>
    <xf numFmtId="0" fontId="63" fillId="6" borderId="2" xfId="0" applyFont="1" applyFill="1" applyBorder="1" applyAlignment="1">
      <alignment horizontal="left" vertical="center" shrinkToFit="1"/>
    </xf>
    <xf numFmtId="0" fontId="63" fillId="6" borderId="49" xfId="0" applyFont="1" applyFill="1" applyBorder="1" applyAlignment="1">
      <alignment horizontal="left" vertical="center" shrinkToFit="1"/>
    </xf>
    <xf numFmtId="0" fontId="63" fillId="6" borderId="34" xfId="0" applyFont="1" applyFill="1" applyBorder="1" applyAlignment="1">
      <alignment horizontal="left" vertical="center" shrinkToFit="1"/>
    </xf>
    <xf numFmtId="0" fontId="63" fillId="6" borderId="0" xfId="0" applyFont="1" applyFill="1" applyAlignment="1">
      <alignment horizontal="left" vertical="center" shrinkToFit="1"/>
    </xf>
    <xf numFmtId="0" fontId="63" fillId="6" borderId="251" xfId="0" applyFont="1" applyFill="1" applyBorder="1" applyAlignment="1">
      <alignment horizontal="left" vertical="center" shrinkToFit="1"/>
    </xf>
    <xf numFmtId="0" fontId="63" fillId="6" borderId="47" xfId="0" applyFont="1" applyFill="1" applyBorder="1" applyAlignment="1">
      <alignment horizontal="left" vertical="center" shrinkToFit="1"/>
    </xf>
    <xf numFmtId="0" fontId="63" fillId="6" borderId="56" xfId="0" applyFont="1" applyFill="1" applyBorder="1" applyAlignment="1">
      <alignment horizontal="left" vertical="center" shrinkToFit="1"/>
    </xf>
    <xf numFmtId="0" fontId="63" fillId="6" borderId="4" xfId="0" applyFont="1" applyFill="1" applyBorder="1" applyAlignment="1">
      <alignment horizontal="left" vertical="center" shrinkToFit="1"/>
    </xf>
    <xf numFmtId="0" fontId="63" fillId="6" borderId="5" xfId="0" applyFont="1" applyFill="1" applyBorder="1" applyAlignment="1">
      <alignment horizontal="left" vertical="center" shrinkToFit="1"/>
    </xf>
    <xf numFmtId="0" fontId="24" fillId="0" borderId="73" xfId="0" applyFont="1" applyBorder="1" applyAlignment="1">
      <alignment horizontal="center" vertical="center" shrinkToFit="1"/>
    </xf>
    <xf numFmtId="0" fontId="78" fillId="0" borderId="60" xfId="0" applyFont="1" applyBorder="1" applyAlignment="1">
      <alignment horizontal="center" vertical="center" shrinkToFit="1"/>
    </xf>
    <xf numFmtId="0" fontId="78" fillId="0" borderId="61" xfId="0" applyFont="1" applyBorder="1" applyAlignment="1">
      <alignment horizontal="center" vertical="center" shrinkToFit="1"/>
    </xf>
    <xf numFmtId="0" fontId="78" fillId="0" borderId="83" xfId="0" applyFont="1" applyBorder="1" applyAlignment="1">
      <alignment horizontal="center" vertical="center" shrinkToFit="1"/>
    </xf>
    <xf numFmtId="0" fontId="78" fillId="0" borderId="84" xfId="0" applyFont="1" applyBorder="1" applyAlignment="1">
      <alignment horizontal="center" vertical="center" shrinkToFit="1"/>
    </xf>
    <xf numFmtId="49" fontId="13" fillId="6" borderId="82" xfId="0" applyNumberFormat="1" applyFont="1" applyFill="1" applyBorder="1" applyAlignment="1" applyProtection="1">
      <alignment horizontal="center" vertical="center" shrinkToFit="1"/>
      <protection locked="0"/>
    </xf>
    <xf numFmtId="49" fontId="13" fillId="6" borderId="8" xfId="0" applyNumberFormat="1" applyFont="1" applyFill="1" applyBorder="1" applyAlignment="1" applyProtection="1">
      <alignment horizontal="center" vertical="center" shrinkToFit="1"/>
      <protection locked="0"/>
    </xf>
    <xf numFmtId="49" fontId="13" fillId="6" borderId="74" xfId="0" applyNumberFormat="1" applyFont="1" applyFill="1" applyBorder="1" applyAlignment="1" applyProtection="1">
      <alignment horizontal="center" vertical="center" shrinkToFit="1"/>
      <protection locked="0"/>
    </xf>
    <xf numFmtId="49" fontId="13" fillId="6" borderId="49" xfId="0" applyNumberFormat="1" applyFont="1" applyFill="1" applyBorder="1" applyAlignment="1" applyProtection="1">
      <alignment horizontal="center" vertical="center" shrinkToFit="1"/>
      <protection locked="0"/>
    </xf>
    <xf numFmtId="0" fontId="83" fillId="0" borderId="132" xfId="0" applyFont="1" applyBorder="1" applyAlignment="1">
      <alignment horizontal="center" vertical="center" wrapText="1"/>
    </xf>
    <xf numFmtId="0" fontId="83" fillId="0" borderId="133" xfId="0" applyFont="1" applyBorder="1" applyAlignment="1">
      <alignment horizontal="center" vertical="center" wrapText="1"/>
    </xf>
    <xf numFmtId="0" fontId="63" fillId="6" borderId="36" xfId="0" applyFont="1" applyFill="1" applyBorder="1" applyAlignment="1">
      <alignment horizontal="left" vertical="center" shrinkToFit="1"/>
    </xf>
    <xf numFmtId="0" fontId="63" fillId="6" borderId="38" xfId="0" applyFont="1" applyFill="1" applyBorder="1" applyAlignment="1">
      <alignment horizontal="left" vertical="center" shrinkToFit="1"/>
    </xf>
    <xf numFmtId="0" fontId="63" fillId="6" borderId="37" xfId="0" applyFont="1" applyFill="1" applyBorder="1" applyAlignment="1">
      <alignment horizontal="left" vertical="center" shrinkToFit="1"/>
    </xf>
    <xf numFmtId="0" fontId="63" fillId="6" borderId="53" xfId="0" applyFont="1" applyFill="1" applyBorder="1" applyAlignment="1">
      <alignment horizontal="left" vertical="center" shrinkToFit="1"/>
    </xf>
    <xf numFmtId="0" fontId="63" fillId="6" borderId="57" xfId="0" applyFont="1" applyFill="1" applyBorder="1" applyAlignment="1">
      <alignment horizontal="left" vertical="center" shrinkToFit="1"/>
    </xf>
    <xf numFmtId="0" fontId="62" fillId="0" borderId="147" xfId="0" applyFont="1" applyBorder="1" applyAlignment="1">
      <alignment horizontal="center" vertical="center" textRotation="255" shrinkToFit="1"/>
    </xf>
    <xf numFmtId="0" fontId="62" fillId="0" borderId="148" xfId="0" applyFont="1" applyBorder="1" applyAlignment="1">
      <alignment horizontal="center" vertical="center" textRotation="255" shrinkToFit="1"/>
    </xf>
    <xf numFmtId="0" fontId="80" fillId="0" borderId="59" xfId="0" applyFont="1" applyBorder="1" applyAlignment="1">
      <alignment horizontal="center" vertical="center" shrinkToFit="1"/>
    </xf>
    <xf numFmtId="0" fontId="13" fillId="6" borderId="140" xfId="0" applyFont="1" applyFill="1" applyBorder="1" applyAlignment="1" applyProtection="1">
      <alignment horizontal="left" vertical="center" shrinkToFit="1"/>
      <protection locked="0"/>
    </xf>
    <xf numFmtId="0" fontId="13" fillId="6" borderId="82" xfId="0" applyFont="1" applyFill="1" applyBorder="1" applyAlignment="1" applyProtection="1">
      <alignment horizontal="left" vertical="center" shrinkToFit="1"/>
      <protection locked="0"/>
    </xf>
    <xf numFmtId="0" fontId="13" fillId="6" borderId="73" xfId="0" applyFont="1" applyFill="1" applyBorder="1" applyAlignment="1" applyProtection="1">
      <alignment horizontal="left" vertical="center" shrinkToFit="1"/>
      <protection locked="0"/>
    </xf>
    <xf numFmtId="0" fontId="13" fillId="6" borderId="74" xfId="0" applyFont="1" applyFill="1" applyBorder="1" applyAlignment="1" applyProtection="1">
      <alignment horizontal="left" vertical="center" shrinkToFit="1"/>
      <protection locked="0"/>
    </xf>
    <xf numFmtId="0" fontId="13" fillId="6" borderId="3" xfId="0" applyFont="1" applyFill="1" applyBorder="1" applyAlignment="1" applyProtection="1">
      <alignment horizontal="left" vertical="center" shrinkToFit="1"/>
      <protection locked="0"/>
    </xf>
    <xf numFmtId="0" fontId="24" fillId="0" borderId="2" xfId="0" applyFont="1" applyBorder="1" applyAlignment="1">
      <alignment horizontal="center" vertical="center"/>
    </xf>
    <xf numFmtId="0" fontId="24" fillId="0" borderId="47" xfId="0" applyFont="1" applyBorder="1" applyAlignment="1">
      <alignment horizontal="center" vertical="center"/>
    </xf>
    <xf numFmtId="0" fontId="78" fillId="0" borderId="82" xfId="0" applyFont="1" applyBorder="1" applyAlignment="1">
      <alignment horizontal="center" vertical="center" shrinkToFit="1"/>
    </xf>
    <xf numFmtId="0" fontId="13" fillId="7" borderId="8" xfId="0" applyFont="1" applyFill="1" applyBorder="1" applyAlignment="1" applyProtection="1">
      <alignment horizontal="center" vertical="center" shrinkToFit="1"/>
      <protection locked="0"/>
    </xf>
    <xf numFmtId="0" fontId="13" fillId="7" borderId="2" xfId="0" applyFont="1" applyFill="1" applyBorder="1" applyAlignment="1" applyProtection="1">
      <alignment vertical="center" shrinkToFit="1"/>
      <protection locked="0"/>
    </xf>
    <xf numFmtId="0" fontId="13" fillId="7" borderId="54" xfId="0" applyFont="1" applyFill="1" applyBorder="1" applyAlignment="1" applyProtection="1">
      <alignment vertical="center" shrinkToFit="1"/>
      <protection locked="0"/>
    </xf>
    <xf numFmtId="0" fontId="13" fillId="7" borderId="55" xfId="0" applyFont="1" applyFill="1" applyBorder="1" applyAlignment="1" applyProtection="1">
      <alignment vertical="center" shrinkToFit="1"/>
      <protection locked="0"/>
    </xf>
    <xf numFmtId="0" fontId="24" fillId="0" borderId="4" xfId="0" applyFont="1" applyBorder="1" applyAlignment="1">
      <alignment vertical="center" shrinkToFit="1"/>
    </xf>
    <xf numFmtId="0" fontId="24" fillId="0" borderId="2" xfId="0" applyFont="1" applyBorder="1" applyAlignment="1">
      <alignment horizontal="left" vertical="center"/>
    </xf>
    <xf numFmtId="0" fontId="24" fillId="0" borderId="4" xfId="0" applyFont="1" applyBorder="1">
      <alignment vertical="center"/>
    </xf>
    <xf numFmtId="0" fontId="13" fillId="6" borderId="2" xfId="0" applyFont="1" applyFill="1" applyBorder="1" applyAlignment="1" applyProtection="1">
      <alignment vertical="center" shrinkToFit="1"/>
      <protection locked="0"/>
    </xf>
    <xf numFmtId="0" fontId="13" fillId="6" borderId="4" xfId="0" applyFont="1" applyFill="1" applyBorder="1" applyAlignment="1" applyProtection="1">
      <alignment vertical="center" shrinkToFit="1"/>
      <protection locked="0"/>
    </xf>
    <xf numFmtId="0" fontId="24" fillId="0" borderId="54" xfId="0" applyFont="1" applyBorder="1" applyAlignment="1">
      <alignment horizontal="left" vertical="center"/>
    </xf>
    <xf numFmtId="0" fontId="24" fillId="0" borderId="55" xfId="0" applyFont="1" applyBorder="1">
      <alignment vertical="center"/>
    </xf>
    <xf numFmtId="0" fontId="20" fillId="0" borderId="163" xfId="0" applyFont="1" applyBorder="1" applyAlignment="1">
      <alignment horizontal="center" vertical="center" textRotation="255" shrinkToFit="1"/>
    </xf>
    <xf numFmtId="0" fontId="20" fillId="0" borderId="70" xfId="0" applyFont="1" applyBorder="1" applyAlignment="1">
      <alignment horizontal="center" vertical="center" textRotation="255" shrinkToFit="1"/>
    </xf>
    <xf numFmtId="0" fontId="24" fillId="0" borderId="49" xfId="0" applyFont="1" applyBorder="1" applyAlignment="1">
      <alignment horizontal="center" vertical="center"/>
    </xf>
    <xf numFmtId="0" fontId="24" fillId="0" borderId="41" xfId="0" applyFont="1" applyBorder="1" applyAlignment="1">
      <alignment horizontal="center" vertical="center"/>
    </xf>
    <xf numFmtId="0" fontId="13" fillId="7" borderId="56" xfId="0" applyFont="1" applyFill="1" applyBorder="1" applyAlignment="1" applyProtection="1">
      <alignment horizontal="center" vertical="center" shrinkToFit="1"/>
      <protection locked="0"/>
    </xf>
    <xf numFmtId="0" fontId="13" fillId="7" borderId="47" xfId="0" applyFont="1" applyFill="1" applyBorder="1" applyAlignment="1" applyProtection="1">
      <alignment vertical="center" shrinkToFit="1"/>
      <protection locked="0"/>
    </xf>
    <xf numFmtId="0" fontId="13" fillId="7" borderId="50" xfId="0" applyFont="1" applyFill="1" applyBorder="1" applyAlignment="1" applyProtection="1">
      <alignment vertical="center" shrinkToFit="1"/>
      <protection locked="0"/>
    </xf>
    <xf numFmtId="0" fontId="13" fillId="7" borderId="5" xfId="0" applyFont="1" applyFill="1" applyBorder="1" applyAlignment="1" applyProtection="1">
      <alignment vertical="center" shrinkToFit="1"/>
      <protection locked="0"/>
    </xf>
    <xf numFmtId="0" fontId="13" fillId="7" borderId="49" xfId="0" applyFont="1" applyFill="1" applyBorder="1" applyAlignment="1" applyProtection="1">
      <alignment vertical="center" shrinkToFit="1"/>
      <protection locked="0"/>
    </xf>
    <xf numFmtId="0" fontId="13" fillId="7" borderId="41" xfId="0" applyFont="1" applyFill="1" applyBorder="1" applyAlignment="1" applyProtection="1">
      <alignment vertical="center" shrinkToFit="1"/>
      <protection locked="0"/>
    </xf>
    <xf numFmtId="0" fontId="78" fillId="0" borderId="133" xfId="0" applyFont="1" applyBorder="1" applyAlignment="1">
      <alignment horizontal="center" vertical="center" shrinkToFit="1"/>
    </xf>
    <xf numFmtId="49" fontId="13" fillId="6" borderId="36" xfId="0" applyNumberFormat="1" applyFont="1" applyFill="1" applyBorder="1" applyAlignment="1" applyProtection="1">
      <alignment horizontal="center" vertical="center" shrinkToFit="1"/>
      <protection locked="0"/>
    </xf>
    <xf numFmtId="49" fontId="13" fillId="6" borderId="38" xfId="0" applyNumberFormat="1" applyFont="1" applyFill="1" applyBorder="1" applyAlignment="1" applyProtection="1">
      <alignment horizontal="center" vertical="center" shrinkToFit="1"/>
      <protection locked="0"/>
    </xf>
    <xf numFmtId="49" fontId="13" fillId="6" borderId="37" xfId="0" applyNumberFormat="1" applyFont="1" applyFill="1" applyBorder="1" applyAlignment="1" applyProtection="1">
      <alignment horizontal="center" vertical="center" shrinkToFit="1"/>
      <protection locked="0"/>
    </xf>
    <xf numFmtId="49" fontId="13" fillId="6" borderId="57" xfId="0" applyNumberFormat="1" applyFont="1" applyFill="1" applyBorder="1" applyAlignment="1" applyProtection="1">
      <alignment horizontal="center" vertical="center" shrinkToFit="1"/>
      <protection locked="0"/>
    </xf>
    <xf numFmtId="0" fontId="83" fillId="0" borderId="141" xfId="0" applyFont="1" applyBorder="1" applyAlignment="1">
      <alignment horizontal="center" vertical="center" wrapText="1"/>
    </xf>
    <xf numFmtId="0" fontId="83" fillId="0" borderId="142" xfId="0" applyFont="1" applyBorder="1" applyAlignment="1">
      <alignment horizontal="center" vertical="center" wrapText="1"/>
    </xf>
    <xf numFmtId="0" fontId="21" fillId="6" borderId="145" xfId="0" applyFont="1" applyFill="1" applyBorder="1" applyAlignment="1" applyProtection="1">
      <alignment horizontal="left" vertical="center" shrinkToFit="1"/>
      <protection locked="0"/>
    </xf>
    <xf numFmtId="0" fontId="21" fillId="6" borderId="146" xfId="0" applyFont="1" applyFill="1" applyBorder="1" applyAlignment="1" applyProtection="1">
      <alignment horizontal="left" vertical="center" shrinkToFit="1"/>
      <protection locked="0"/>
    </xf>
    <xf numFmtId="0" fontId="21" fillId="6" borderId="80" xfId="0" applyFont="1" applyFill="1" applyBorder="1" applyAlignment="1" applyProtection="1">
      <alignment horizontal="left" vertical="center" shrinkToFit="1"/>
      <protection locked="0"/>
    </xf>
    <xf numFmtId="0" fontId="20" fillId="0" borderId="299" xfId="0" applyFont="1" applyBorder="1" applyAlignment="1" applyProtection="1">
      <alignment horizontal="center" vertical="center" textRotation="255" shrinkToFit="1"/>
      <protection locked="0"/>
    </xf>
    <xf numFmtId="0" fontId="20" fillId="0" borderId="69" xfId="0" applyFont="1" applyBorder="1" applyAlignment="1" applyProtection="1">
      <alignment horizontal="center" vertical="center" textRotation="255" shrinkToFit="1"/>
      <protection locked="0"/>
    </xf>
    <xf numFmtId="0" fontId="20" fillId="0" borderId="70" xfId="0" applyFont="1" applyBorder="1" applyAlignment="1" applyProtection="1">
      <alignment horizontal="center" vertical="center" textRotation="255" shrinkToFit="1"/>
      <protection locked="0"/>
    </xf>
    <xf numFmtId="0" fontId="13" fillId="7" borderId="266" xfId="0" applyFont="1" applyFill="1" applyBorder="1" applyAlignment="1" applyProtection="1">
      <alignment horizontal="center" vertical="center" shrinkToFit="1"/>
      <protection locked="0"/>
    </xf>
    <xf numFmtId="0" fontId="13" fillId="7" borderId="298" xfId="0" applyFont="1" applyFill="1" applyBorder="1" applyAlignment="1" applyProtection="1">
      <alignment horizontal="center" vertical="center" shrinkToFit="1"/>
      <protection locked="0"/>
    </xf>
    <xf numFmtId="0" fontId="13" fillId="7" borderId="251" xfId="0" applyFont="1" applyFill="1" applyBorder="1" applyAlignment="1" applyProtection="1">
      <alignment horizontal="center" vertical="center" shrinkToFit="1"/>
      <protection locked="0"/>
    </xf>
    <xf numFmtId="0" fontId="13" fillId="7" borderId="41" xfId="0" applyFont="1" applyFill="1" applyBorder="1" applyAlignment="1" applyProtection="1">
      <alignment horizontal="center" vertical="center" shrinkToFit="1"/>
      <protection locked="0"/>
    </xf>
    <xf numFmtId="0" fontId="13" fillId="7" borderId="265" xfId="0" applyFont="1" applyFill="1" applyBorder="1" applyAlignment="1" applyProtection="1">
      <alignment horizontal="center" vertical="center" shrinkToFit="1"/>
      <protection locked="0"/>
    </xf>
    <xf numFmtId="49" fontId="13" fillId="6" borderId="56" xfId="0" applyNumberFormat="1" applyFont="1" applyFill="1" applyBorder="1" applyAlignment="1" applyProtection="1">
      <alignment horizontal="center" vertical="center" shrinkToFit="1"/>
      <protection locked="0"/>
    </xf>
    <xf numFmtId="49" fontId="13" fillId="6" borderId="4" xfId="0" applyNumberFormat="1" applyFont="1" applyFill="1" applyBorder="1" applyAlignment="1" applyProtection="1">
      <alignment horizontal="center" vertical="center" shrinkToFit="1"/>
      <protection locked="0"/>
    </xf>
    <xf numFmtId="49" fontId="13" fillId="6" borderId="41" xfId="0" applyNumberFormat="1" applyFont="1" applyFill="1" applyBorder="1" applyAlignment="1" applyProtection="1">
      <alignment horizontal="center" vertical="center" shrinkToFit="1"/>
      <protection locked="0"/>
    </xf>
    <xf numFmtId="49" fontId="13" fillId="6" borderId="5" xfId="0" applyNumberFormat="1" applyFont="1" applyFill="1" applyBorder="1" applyAlignment="1" applyProtection="1">
      <alignment horizontal="center" vertical="center" shrinkToFit="1"/>
      <protection locked="0"/>
    </xf>
    <xf numFmtId="0" fontId="13" fillId="6" borderId="64" xfId="0" applyFont="1" applyFill="1" applyBorder="1" applyAlignment="1" applyProtection="1">
      <alignment horizontal="center" vertical="center"/>
      <protection locked="0"/>
    </xf>
    <xf numFmtId="49" fontId="13" fillId="6" borderId="0" xfId="0" applyNumberFormat="1" applyFont="1" applyFill="1" applyAlignment="1" applyProtection="1">
      <alignment horizontal="center" vertical="center" shrinkToFit="1"/>
      <protection locked="0"/>
    </xf>
    <xf numFmtId="0" fontId="24" fillId="0" borderId="251" xfId="0" applyFont="1" applyBorder="1" applyAlignment="1">
      <alignment horizontal="center" vertical="center" shrinkToFit="1"/>
    </xf>
    <xf numFmtId="0" fontId="24" fillId="0" borderId="41"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56" xfId="0" applyFont="1" applyBorder="1" applyAlignment="1">
      <alignment horizontal="center" vertical="center" shrinkToFit="1"/>
    </xf>
    <xf numFmtId="0" fontId="24" fillId="0" borderId="67" xfId="0" applyFont="1" applyBorder="1" applyAlignment="1">
      <alignment horizontal="center" vertical="center" shrinkToFit="1"/>
    </xf>
    <xf numFmtId="0" fontId="62" fillId="0" borderId="86" xfId="0" applyFont="1" applyBorder="1" applyAlignment="1">
      <alignment horizontal="center" vertical="center"/>
    </xf>
    <xf numFmtId="0" fontId="13" fillId="7" borderId="238" xfId="0" applyFont="1" applyFill="1" applyBorder="1" applyAlignment="1" applyProtection="1">
      <alignment horizontal="center" vertical="center" shrinkToFit="1"/>
      <protection locked="0"/>
    </xf>
    <xf numFmtId="0" fontId="13" fillId="7" borderId="64" xfId="0" applyFont="1" applyFill="1" applyBorder="1" applyAlignment="1" applyProtection="1">
      <alignment horizontal="center" vertical="center" shrinkToFit="1"/>
      <protection locked="0"/>
    </xf>
    <xf numFmtId="0" fontId="13" fillId="6" borderId="64" xfId="0" applyFont="1" applyFill="1" applyBorder="1" applyAlignment="1" applyProtection="1">
      <alignment horizontal="center" vertical="center" shrinkToFit="1"/>
      <protection locked="0"/>
    </xf>
    <xf numFmtId="0" fontId="62" fillId="0" borderId="160" xfId="0" applyFont="1" applyBorder="1" applyAlignment="1">
      <alignment horizontal="center" vertical="center" textRotation="255" shrinkToFit="1"/>
    </xf>
    <xf numFmtId="0" fontId="62" fillId="0" borderId="161" xfId="0" applyFont="1" applyBorder="1" applyAlignment="1">
      <alignment horizontal="center" vertical="center" textRotation="255" shrinkToFit="1"/>
    </xf>
    <xf numFmtId="0" fontId="60" fillId="0" borderId="60" xfId="0" applyFont="1" applyBorder="1" applyAlignment="1">
      <alignment horizontal="center" vertical="center" wrapText="1" shrinkToFit="1"/>
    </xf>
    <xf numFmtId="0" fontId="60" fillId="0" borderId="61" xfId="0" applyFont="1" applyBorder="1" applyAlignment="1">
      <alignment horizontal="center" vertical="center" shrinkToFit="1"/>
    </xf>
    <xf numFmtId="0" fontId="60" fillId="0" borderId="158" xfId="0" applyFont="1" applyBorder="1" applyAlignment="1">
      <alignment horizontal="center" vertical="center" shrinkToFit="1"/>
    </xf>
    <xf numFmtId="0" fontId="60" fillId="0" borderId="159" xfId="0" applyFont="1" applyBorder="1" applyAlignment="1">
      <alignment horizontal="center" vertical="center" shrinkToFit="1"/>
    </xf>
    <xf numFmtId="0" fontId="20" fillId="0" borderId="0" xfId="2" applyFont="1" applyProtection="1">
      <alignment vertical="center"/>
      <protection locked="0"/>
    </xf>
    <xf numFmtId="3" fontId="20" fillId="8" borderId="0" xfId="0" applyNumberFormat="1" applyFont="1" applyFill="1" applyAlignment="1" applyProtection="1">
      <alignment horizontal="center" vertical="center"/>
      <protection locked="0"/>
    </xf>
    <xf numFmtId="0" fontId="20" fillId="0" borderId="0" xfId="2" applyFont="1" applyAlignment="1" applyProtection="1">
      <alignment horizontal="center" vertical="center"/>
      <protection locked="0"/>
    </xf>
    <xf numFmtId="0" fontId="0" fillId="0" borderId="0" xfId="0" applyAlignment="1" applyProtection="1">
      <alignment horizontal="center" vertical="center"/>
      <protection locked="0"/>
    </xf>
    <xf numFmtId="0" fontId="20" fillId="0" borderId="180" xfId="2" applyFont="1" applyBorder="1" applyAlignment="1" applyProtection="1">
      <alignment horizontal="center" vertical="center"/>
      <protection locked="0"/>
    </xf>
    <xf numFmtId="0" fontId="20" fillId="0" borderId="180" xfId="2" applyFont="1" applyBorder="1" applyAlignment="1" applyProtection="1">
      <alignment horizontal="center" vertical="center" shrinkToFit="1"/>
      <protection locked="0"/>
    </xf>
    <xf numFmtId="0" fontId="20" fillId="0" borderId="180" xfId="2" applyFont="1" applyBorder="1" applyAlignment="1" applyProtection="1">
      <alignment horizontal="center" vertical="center" wrapText="1"/>
      <protection locked="0"/>
    </xf>
    <xf numFmtId="0" fontId="20" fillId="8" borderId="0" xfId="0" applyFont="1" applyFill="1" applyAlignment="1" applyProtection="1">
      <alignment horizontal="center" vertical="center"/>
      <protection locked="0"/>
    </xf>
    <xf numFmtId="0" fontId="20" fillId="0" borderId="0" xfId="2" applyFont="1" applyAlignment="1" applyProtection="1">
      <alignment horizontal="left" vertical="center"/>
      <protection locked="0"/>
    </xf>
    <xf numFmtId="0" fontId="0" fillId="0" borderId="0" xfId="0" applyAlignment="1" applyProtection="1">
      <alignment horizontal="left" vertical="center"/>
      <protection locked="0"/>
    </xf>
    <xf numFmtId="0" fontId="20" fillId="0" borderId="0" xfId="2" applyFont="1" applyAlignment="1" applyProtection="1">
      <alignment horizontal="distributed" vertical="center" shrinkToFit="1"/>
      <protection locked="0"/>
    </xf>
    <xf numFmtId="0" fontId="41" fillId="0" borderId="0" xfId="2" applyFont="1" applyProtection="1">
      <alignment vertical="center"/>
      <protection locked="0"/>
    </xf>
    <xf numFmtId="49" fontId="20" fillId="8" borderId="0" xfId="0" applyNumberFormat="1" applyFont="1" applyFill="1" applyAlignment="1" applyProtection="1">
      <alignment horizontal="center" vertical="center"/>
      <protection locked="0"/>
    </xf>
    <xf numFmtId="0" fontId="71" fillId="0" borderId="0" xfId="0" applyFont="1" applyProtection="1">
      <alignment vertical="center"/>
      <protection locked="0"/>
    </xf>
    <xf numFmtId="0" fontId="20" fillId="8" borderId="0" xfId="0" applyFont="1" applyFill="1" applyAlignment="1" applyProtection="1">
      <alignment horizontal="right" vertical="center"/>
      <protection locked="0"/>
    </xf>
    <xf numFmtId="0" fontId="20" fillId="8" borderId="0" xfId="0" applyFont="1" applyFill="1" applyAlignment="1" applyProtection="1">
      <alignment horizontal="left" vertical="center" wrapText="1"/>
      <protection locked="0"/>
    </xf>
    <xf numFmtId="0" fontId="20" fillId="0" borderId="0" xfId="2" applyFont="1" applyAlignment="1" applyProtection="1">
      <alignment horizontal="center" vertical="center" wrapText="1"/>
      <protection locked="0"/>
    </xf>
    <xf numFmtId="0" fontId="20" fillId="0" borderId="179" xfId="2" applyFont="1" applyBorder="1" applyAlignment="1" applyProtection="1">
      <alignment horizontal="center" vertical="center" wrapText="1"/>
      <protection locked="0"/>
    </xf>
    <xf numFmtId="0" fontId="41" fillId="0" borderId="0" xfId="0" applyFont="1" applyAlignment="1" applyProtection="1">
      <alignment horizontal="right" vertical="center"/>
      <protection locked="0"/>
    </xf>
    <xf numFmtId="0" fontId="71" fillId="0" borderId="0" xfId="0" applyFont="1" applyAlignment="1" applyProtection="1">
      <alignment horizontal="right" vertical="center"/>
      <protection locked="0"/>
    </xf>
    <xf numFmtId="0" fontId="20" fillId="0" borderId="0" xfId="2" applyFont="1" applyAlignment="1" applyProtection="1">
      <alignment horizontal="distributed" vertical="center"/>
      <protection locked="0"/>
    </xf>
    <xf numFmtId="0" fontId="41" fillId="0" borderId="0" xfId="0" applyFont="1" applyAlignment="1" applyProtection="1">
      <alignment horizontal="left" vertical="center" wrapText="1"/>
      <protection locked="0"/>
    </xf>
    <xf numFmtId="0" fontId="71" fillId="0" borderId="0" xfId="0" applyFont="1" applyAlignment="1" applyProtection="1">
      <alignment horizontal="center" vertical="center"/>
      <protection locked="0"/>
    </xf>
    <xf numFmtId="0" fontId="20" fillId="8" borderId="0" xfId="0" applyFont="1" applyFill="1" applyAlignment="1" applyProtection="1">
      <alignment horizontal="left" vertical="center" shrinkToFit="1"/>
      <protection locked="0"/>
    </xf>
    <xf numFmtId="0" fontId="46" fillId="0" borderId="94" xfId="2" applyFont="1" applyBorder="1" applyAlignment="1" applyProtection="1">
      <alignment horizontal="center" vertical="center"/>
      <protection locked="0"/>
    </xf>
    <xf numFmtId="0" fontId="46" fillId="0" borderId="0" xfId="2" applyFont="1" applyAlignment="1" applyProtection="1">
      <alignment horizontal="center" vertical="center"/>
      <protection locked="0"/>
    </xf>
    <xf numFmtId="0" fontId="20" fillId="0" borderId="0" xfId="2" applyFont="1" applyAlignment="1" applyProtection="1">
      <alignment horizontal="distributed" vertical="center" wrapText="1"/>
      <protection locked="0"/>
    </xf>
    <xf numFmtId="0" fontId="20" fillId="0" borderId="0" xfId="2" applyFont="1" applyAlignment="1" applyProtection="1">
      <alignment horizontal="center" vertical="top" wrapText="1"/>
      <protection locked="0"/>
    </xf>
    <xf numFmtId="49" fontId="41" fillId="0" borderId="0" xfId="0" applyNumberFormat="1" applyFont="1" applyAlignment="1" applyProtection="1">
      <alignment horizontal="center" vertical="top" wrapText="1"/>
      <protection locked="0"/>
    </xf>
    <xf numFmtId="0" fontId="41" fillId="0" borderId="0" xfId="0" applyFont="1" applyAlignment="1" applyProtection="1">
      <alignment horizontal="center" vertical="top" wrapText="1"/>
      <protection locked="0"/>
    </xf>
    <xf numFmtId="0" fontId="24" fillId="0" borderId="0" xfId="0" applyFont="1" applyProtection="1">
      <alignment vertical="center"/>
      <protection locked="0"/>
    </xf>
    <xf numFmtId="0" fontId="41" fillId="0" borderId="0" xfId="2" applyFont="1" applyAlignment="1" applyProtection="1">
      <alignment horizontal="left" vertical="center" shrinkToFit="1"/>
      <protection locked="0"/>
    </xf>
    <xf numFmtId="0" fontId="20" fillId="0" borderId="0" xfId="2" applyFont="1" applyAlignment="1" applyProtection="1">
      <alignment horizontal="right" vertical="center"/>
      <protection locked="0"/>
    </xf>
    <xf numFmtId="0" fontId="24" fillId="0" borderId="0" xfId="2" applyFont="1" applyAlignment="1" applyProtection="1">
      <alignment horizontal="center" vertical="center"/>
      <protection locked="0"/>
    </xf>
    <xf numFmtId="0" fontId="41" fillId="0" borderId="0" xfId="2" applyFont="1" applyAlignment="1" applyProtection="1">
      <alignment horizontal="left" vertical="center"/>
      <protection locked="0"/>
    </xf>
    <xf numFmtId="0" fontId="30" fillId="0" borderId="0" xfId="2" applyFont="1" applyProtection="1">
      <alignment vertical="center"/>
      <protection locked="0"/>
    </xf>
    <xf numFmtId="0" fontId="24" fillId="0" borderId="0" xfId="0" applyFont="1" applyAlignment="1" applyProtection="1">
      <alignment horizontal="distributed" vertical="center"/>
      <protection locked="0"/>
    </xf>
    <xf numFmtId="0" fontId="47" fillId="0" borderId="0" xfId="2" applyFont="1" applyProtection="1">
      <alignment vertical="center"/>
      <protection locked="0"/>
    </xf>
    <xf numFmtId="0" fontId="41" fillId="0" borderId="0" xfId="0" applyFont="1" applyAlignment="1" applyProtection="1">
      <alignment horizontal="center" vertical="center"/>
      <protection locked="0"/>
    </xf>
    <xf numFmtId="0" fontId="65" fillId="0" borderId="0" xfId="15" applyFont="1" applyAlignment="1">
      <alignment horizontal="left" vertical="center"/>
    </xf>
    <xf numFmtId="0" fontId="65" fillId="0" borderId="0" xfId="15" applyFont="1" applyAlignment="1">
      <alignment horizontal="distributed" vertical="center"/>
    </xf>
    <xf numFmtId="0" fontId="143" fillId="0" borderId="0" xfId="15" applyFont="1" applyAlignment="1">
      <alignment horizontal="center" vertical="center"/>
    </xf>
    <xf numFmtId="0" fontId="65" fillId="0" borderId="225" xfId="15" applyFont="1" applyBorder="1" applyAlignment="1">
      <alignment horizontal="left" vertical="center"/>
    </xf>
    <xf numFmtId="0" fontId="65" fillId="0" borderId="222" xfId="15" applyFont="1" applyBorder="1" applyAlignment="1">
      <alignment horizontal="left" vertical="center"/>
    </xf>
    <xf numFmtId="0" fontId="65" fillId="0" borderId="223" xfId="15" applyFont="1" applyBorder="1" applyAlignment="1">
      <alignment horizontal="left" vertical="center"/>
    </xf>
    <xf numFmtId="0" fontId="65" fillId="0" borderId="0" xfId="15" applyFont="1">
      <alignment vertical="center"/>
    </xf>
    <xf numFmtId="0" fontId="66" fillId="0" borderId="0" xfId="15" applyFont="1" applyAlignment="1">
      <alignment vertical="center" wrapText="1"/>
    </xf>
    <xf numFmtId="0" fontId="62" fillId="0" borderId="203" xfId="15" applyFont="1" applyBorder="1" applyAlignment="1" applyProtection="1">
      <alignment horizontal="left" wrapText="1" indent="1"/>
      <protection locked="0"/>
    </xf>
    <xf numFmtId="0" fontId="65" fillId="0" borderId="203" xfId="15" applyFont="1" applyBorder="1" applyAlignment="1" applyProtection="1">
      <alignment horizontal="left" wrapText="1" indent="1"/>
      <protection locked="0"/>
    </xf>
    <xf numFmtId="0" fontId="65" fillId="0" borderId="203" xfId="15" applyFont="1" applyBorder="1" applyAlignment="1" applyProtection="1">
      <alignment horizontal="left" indent="1"/>
      <protection locked="0"/>
    </xf>
    <xf numFmtId="0" fontId="65" fillId="0" borderId="0" xfId="15" applyFont="1" applyAlignment="1">
      <alignment vertical="center" wrapText="1"/>
    </xf>
    <xf numFmtId="0" fontId="146" fillId="0" borderId="0" xfId="15" applyFont="1" applyAlignment="1">
      <alignment horizontal="center" vertical="center"/>
    </xf>
    <xf numFmtId="177" fontId="24" fillId="0" borderId="0" xfId="13" applyNumberFormat="1" applyFont="1" applyAlignment="1">
      <alignment horizontal="left" vertical="center"/>
    </xf>
    <xf numFmtId="0" fontId="24" fillId="0" borderId="0" xfId="13" applyFont="1">
      <alignment vertical="center"/>
    </xf>
    <xf numFmtId="0" fontId="24" fillId="0" borderId="225" xfId="13" applyFont="1" applyBorder="1" applyAlignment="1" applyProtection="1">
      <alignment vertical="center" shrinkToFit="1"/>
      <protection locked="0"/>
    </xf>
    <xf numFmtId="0" fontId="24" fillId="0" borderId="222" xfId="13" applyFont="1" applyBorder="1" applyAlignment="1" applyProtection="1">
      <alignment vertical="center" shrinkToFit="1"/>
      <protection locked="0"/>
    </xf>
    <xf numFmtId="0" fontId="24" fillId="0" borderId="222" xfId="13" applyFont="1" applyBorder="1" applyProtection="1">
      <alignment vertical="center"/>
      <protection locked="0"/>
    </xf>
    <xf numFmtId="0" fontId="24" fillId="0" borderId="239" xfId="13" applyFont="1" applyBorder="1" applyProtection="1">
      <alignment vertical="center"/>
      <protection locked="0"/>
    </xf>
    <xf numFmtId="0" fontId="24" fillId="0" borderId="206" xfId="13" applyFont="1" applyBorder="1" applyAlignment="1" applyProtection="1">
      <alignment vertical="center" shrinkToFit="1"/>
      <protection locked="0"/>
    </xf>
    <xf numFmtId="0" fontId="24" fillId="0" borderId="203" xfId="13" applyFont="1" applyBorder="1" applyAlignment="1" applyProtection="1">
      <alignment vertical="center" shrinkToFit="1"/>
      <protection locked="0"/>
    </xf>
    <xf numFmtId="0" fontId="24" fillId="0" borderId="203" xfId="13" applyFont="1" applyBorder="1" applyProtection="1">
      <alignment vertical="center"/>
      <protection locked="0"/>
    </xf>
    <xf numFmtId="0" fontId="24" fillId="0" borderId="225" xfId="13" applyFont="1" applyBorder="1" applyAlignment="1" applyProtection="1">
      <protection locked="0"/>
    </xf>
    <xf numFmtId="0" fontId="24" fillId="0" borderId="222" xfId="13" applyFont="1" applyBorder="1" applyAlignment="1" applyProtection="1">
      <protection locked="0"/>
    </xf>
    <xf numFmtId="0" fontId="24" fillId="0" borderId="239" xfId="13" applyFont="1" applyBorder="1" applyAlignment="1">
      <alignment horizontal="distributed" vertical="center"/>
    </xf>
    <xf numFmtId="0" fontId="149" fillId="0" borderId="297" xfId="13" applyFont="1" applyBorder="1" applyAlignment="1">
      <alignment horizontal="center" vertical="center"/>
    </xf>
    <xf numFmtId="0" fontId="24" fillId="0" borderId="239" xfId="13" applyFont="1" applyBorder="1" applyAlignment="1" applyProtection="1">
      <alignment vertical="center" shrinkToFit="1"/>
      <protection locked="0"/>
    </xf>
    <xf numFmtId="0" fontId="24" fillId="0" borderId="239" xfId="13" applyFont="1" applyBorder="1" applyAlignment="1">
      <alignment horizontal="center" vertical="center" wrapText="1"/>
    </xf>
    <xf numFmtId="0" fontId="24" fillId="0" borderId="239" xfId="13" applyFont="1" applyBorder="1" applyAlignment="1">
      <alignment horizontal="center" vertical="center"/>
    </xf>
    <xf numFmtId="0" fontId="24" fillId="0" borderId="300" xfId="13" applyFont="1" applyBorder="1" applyAlignment="1">
      <alignment horizontal="center" vertical="center"/>
    </xf>
    <xf numFmtId="0" fontId="24" fillId="0" borderId="249" xfId="13" applyFont="1" applyBorder="1" applyAlignment="1">
      <alignment vertical="center" shrinkToFit="1"/>
    </xf>
    <xf numFmtId="0" fontId="24" fillId="0" borderId="297" xfId="13" applyFont="1" applyBorder="1" applyAlignment="1">
      <alignment vertical="center" shrinkToFit="1"/>
    </xf>
    <xf numFmtId="0" fontId="24" fillId="0" borderId="298" xfId="13" applyFont="1" applyBorder="1" applyAlignment="1">
      <alignment vertical="center" shrinkToFit="1"/>
    </xf>
    <xf numFmtId="0" fontId="72" fillId="0" borderId="203" xfId="0" applyFont="1" applyBorder="1" applyAlignment="1">
      <alignment horizontal="center" vertical="center"/>
    </xf>
    <xf numFmtId="0" fontId="24" fillId="0" borderId="0" xfId="13" applyFont="1" applyAlignment="1" applyProtection="1">
      <alignment horizontal="center" vertical="center"/>
      <protection locked="0"/>
    </xf>
    <xf numFmtId="0" fontId="24" fillId="0" borderId="225" xfId="13" applyFont="1" applyBorder="1">
      <alignment vertical="center"/>
    </xf>
    <xf numFmtId="0" fontId="24" fillId="0" borderId="222" xfId="13" applyFont="1" applyBorder="1">
      <alignment vertical="center"/>
    </xf>
    <xf numFmtId="0" fontId="24" fillId="0" borderId="222" xfId="13" applyFont="1" applyBorder="1" applyAlignment="1" applyProtection="1">
      <alignment horizontal="center" vertical="center"/>
      <protection locked="0"/>
    </xf>
    <xf numFmtId="177" fontId="34" fillId="0" borderId="304" xfId="14" applyNumberFormat="1" applyFont="1" applyBorder="1">
      <alignment vertical="center"/>
    </xf>
    <xf numFmtId="177" fontId="34" fillId="0" borderId="0" xfId="14" applyNumberFormat="1" applyFont="1">
      <alignment vertical="center"/>
    </xf>
    <xf numFmtId="177" fontId="34" fillId="0" borderId="305" xfId="14" applyNumberFormat="1" applyFont="1" applyBorder="1">
      <alignment vertical="center"/>
    </xf>
    <xf numFmtId="0" fontId="34" fillId="0" borderId="0" xfId="14" applyFont="1" applyAlignment="1">
      <alignment horizontal="left" vertical="center"/>
    </xf>
    <xf numFmtId="0" fontId="34" fillId="0" borderId="203" xfId="14" applyFont="1" applyBorder="1" applyAlignment="1">
      <alignment vertical="center" shrinkToFit="1"/>
    </xf>
    <xf numFmtId="0" fontId="34" fillId="0" borderId="0" xfId="14" applyFont="1" applyAlignment="1">
      <alignment vertical="center" shrinkToFit="1"/>
    </xf>
    <xf numFmtId="0" fontId="34" fillId="0" borderId="239" xfId="14" applyFont="1" applyBorder="1" applyAlignment="1">
      <alignment horizontal="center" vertical="center" wrapText="1"/>
    </xf>
    <xf numFmtId="0" fontId="34" fillId="0" borderId="286" xfId="14" applyFont="1" applyBorder="1" applyAlignment="1">
      <alignment vertical="center" shrinkToFit="1"/>
    </xf>
    <xf numFmtId="0" fontId="34" fillId="0" borderId="203" xfId="14" applyFont="1" applyBorder="1" applyAlignment="1">
      <alignment horizontal="center" vertical="center"/>
    </xf>
    <xf numFmtId="0" fontId="34" fillId="0" borderId="239" xfId="14" applyFont="1" applyBorder="1" applyAlignment="1">
      <alignment horizontal="center" vertical="center"/>
    </xf>
    <xf numFmtId="0" fontId="34" fillId="0" borderId="225" xfId="14" applyFont="1" applyBorder="1">
      <alignment vertical="center"/>
    </xf>
    <xf numFmtId="0" fontId="34" fillId="0" borderId="222" xfId="14" applyFont="1" applyBorder="1">
      <alignment vertical="center"/>
    </xf>
    <xf numFmtId="0" fontId="34" fillId="0" borderId="223" xfId="14" applyFont="1" applyBorder="1">
      <alignment vertical="center"/>
    </xf>
    <xf numFmtId="0" fontId="152" fillId="0" borderId="239" xfId="14" applyFont="1" applyBorder="1" applyAlignment="1">
      <alignment horizontal="center" vertical="center" wrapText="1"/>
    </xf>
    <xf numFmtId="0" fontId="34" fillId="0" borderId="297" xfId="14" applyFont="1" applyBorder="1" applyAlignment="1">
      <alignment horizontal="center" vertical="center"/>
    </xf>
    <xf numFmtId="0" fontId="34" fillId="0" borderId="242" xfId="14" applyFont="1" applyBorder="1" applyAlignment="1">
      <alignment horizontal="center" vertical="center"/>
    </xf>
    <xf numFmtId="0" fontId="34" fillId="0" borderId="206" xfId="14" applyFont="1" applyBorder="1" applyAlignment="1">
      <alignment horizontal="center" vertical="center"/>
    </xf>
    <xf numFmtId="0" fontId="34" fillId="0" borderId="0" xfId="14" applyFont="1" applyAlignment="1">
      <alignment horizontal="center" vertical="center"/>
    </xf>
    <xf numFmtId="0" fontId="151" fillId="0" borderId="225" xfId="14" applyFont="1" applyBorder="1" applyAlignment="1">
      <alignment horizontal="center" vertical="center"/>
    </xf>
    <xf numFmtId="0" fontId="151" fillId="0" borderId="222" xfId="14" applyFont="1" applyBorder="1" applyAlignment="1">
      <alignment horizontal="center" vertical="center"/>
    </xf>
    <xf numFmtId="0" fontId="151" fillId="0" borderId="223" xfId="14" applyFont="1" applyBorder="1" applyAlignment="1">
      <alignment horizontal="center" vertical="center"/>
    </xf>
    <xf numFmtId="0" fontId="34" fillId="0" borderId="225" xfId="14" applyFont="1" applyBorder="1" applyAlignment="1">
      <alignment horizontal="center" vertical="center"/>
    </xf>
    <xf numFmtId="0" fontId="34" fillId="0" borderId="222" xfId="14" applyFont="1" applyBorder="1" applyAlignment="1">
      <alignment horizontal="center" vertical="center"/>
    </xf>
    <xf numFmtId="0" fontId="150" fillId="0" borderId="0" xfId="14" applyFont="1" applyAlignment="1">
      <alignment horizontal="right" vertical="center"/>
    </xf>
    <xf numFmtId="3" fontId="31" fillId="0" borderId="0" xfId="14" applyNumberFormat="1" applyFont="1" applyAlignment="1">
      <alignment horizontal="center" vertical="center"/>
    </xf>
    <xf numFmtId="0" fontId="20" fillId="0" borderId="49" xfId="0" applyFont="1" applyBorder="1" applyAlignment="1">
      <alignment horizontal="center" vertical="center" shrinkToFit="1"/>
    </xf>
    <xf numFmtId="0" fontId="24" fillId="0" borderId="73" xfId="0" applyFont="1" applyBorder="1" applyAlignment="1">
      <alignment horizontal="center" vertical="center" wrapText="1" shrinkToFit="1"/>
    </xf>
    <xf numFmtId="0" fontId="24" fillId="0" borderId="74" xfId="0" applyFont="1" applyBorder="1" applyAlignment="1">
      <alignment horizontal="center" vertical="center" shrinkToFit="1"/>
    </xf>
    <xf numFmtId="0" fontId="24" fillId="0" borderId="76" xfId="0" applyFont="1" applyBorder="1" applyAlignment="1">
      <alignment horizontal="center" vertical="center" shrinkToFit="1"/>
    </xf>
    <xf numFmtId="0" fontId="24" fillId="0" borderId="77" xfId="0" applyFont="1" applyBorder="1" applyAlignment="1">
      <alignment horizontal="center" vertical="center" shrinkToFit="1"/>
    </xf>
    <xf numFmtId="49" fontId="19" fillId="6" borderId="2" xfId="0" applyNumberFormat="1" applyFont="1" applyFill="1" applyBorder="1" applyAlignment="1">
      <alignment horizontal="center" vertical="center" shrinkToFit="1"/>
    </xf>
    <xf numFmtId="0" fontId="19" fillId="6" borderId="2" xfId="0" applyFont="1" applyFill="1" applyBorder="1" applyAlignment="1">
      <alignment horizontal="center" vertical="center" shrinkToFit="1"/>
    </xf>
    <xf numFmtId="0" fontId="13" fillId="6" borderId="34" xfId="0" applyFont="1" applyFill="1" applyBorder="1" applyAlignment="1">
      <alignment horizontal="left" vertical="center" shrinkToFit="1"/>
    </xf>
    <xf numFmtId="0" fontId="13" fillId="6" borderId="0" xfId="0" applyFont="1" applyFill="1" applyAlignment="1">
      <alignment horizontal="left" vertical="center" shrinkToFit="1"/>
    </xf>
    <xf numFmtId="0" fontId="13" fillId="6" borderId="53" xfId="0" applyFont="1" applyFill="1" applyBorder="1" applyAlignment="1">
      <alignment horizontal="left" vertical="center" shrinkToFit="1"/>
    </xf>
    <xf numFmtId="0" fontId="13" fillId="6" borderId="36" xfId="0" applyFont="1" applyFill="1" applyBorder="1" applyAlignment="1">
      <alignment horizontal="left" vertical="center" shrinkToFit="1"/>
    </xf>
    <xf numFmtId="0" fontId="13" fillId="6" borderId="38" xfId="0" applyFont="1" applyFill="1" applyBorder="1" applyAlignment="1">
      <alignment horizontal="left" vertical="center" shrinkToFit="1"/>
    </xf>
    <xf numFmtId="0" fontId="13" fillId="6" borderId="57" xfId="0" applyFont="1" applyFill="1" applyBorder="1" applyAlignment="1">
      <alignment horizontal="left" vertical="center" shrinkToFit="1"/>
    </xf>
    <xf numFmtId="0" fontId="22" fillId="0" borderId="69" xfId="0" applyFont="1" applyBorder="1" applyAlignment="1">
      <alignment horizontal="center" vertical="center" textRotation="255" shrinkToFit="1"/>
    </xf>
    <xf numFmtId="0" fontId="22" fillId="0" borderId="70" xfId="0" applyFont="1" applyBorder="1" applyAlignment="1">
      <alignment horizontal="center" vertical="center" textRotation="255" shrinkToFit="1"/>
    </xf>
    <xf numFmtId="0" fontId="23" fillId="7" borderId="9" xfId="0" applyFont="1" applyFill="1" applyBorder="1" applyAlignment="1">
      <alignment horizontal="center" vertical="center"/>
    </xf>
    <xf numFmtId="0" fontId="23" fillId="7" borderId="0" xfId="0" applyFont="1" applyFill="1" applyAlignment="1">
      <alignment horizontal="center" vertical="center"/>
    </xf>
    <xf numFmtId="0" fontId="23" fillId="7" borderId="53" xfId="0" applyFont="1" applyFill="1" applyBorder="1" applyAlignment="1">
      <alignment horizontal="center" vertical="center"/>
    </xf>
    <xf numFmtId="0" fontId="23" fillId="7" borderId="50" xfId="0" applyFont="1" applyFill="1" applyBorder="1" applyAlignment="1">
      <alignment horizontal="center" vertical="center"/>
    </xf>
    <xf numFmtId="0" fontId="23" fillId="7" borderId="4" xfId="0" applyFont="1" applyFill="1" applyBorder="1" applyAlignment="1">
      <alignment horizontal="center" vertical="center"/>
    </xf>
    <xf numFmtId="0" fontId="23" fillId="7" borderId="5" xfId="0" applyFont="1" applyFill="1" applyBorder="1" applyAlignment="1">
      <alignment horizontal="center" vertical="center"/>
    </xf>
    <xf numFmtId="0" fontId="13" fillId="6" borderId="34" xfId="0" applyFont="1" applyFill="1" applyBorder="1" applyAlignment="1">
      <alignment horizontal="center" vertical="center" shrinkToFit="1"/>
    </xf>
    <xf numFmtId="0" fontId="13" fillId="6" borderId="0" xfId="0" applyFont="1" applyFill="1" applyAlignment="1">
      <alignment horizontal="center" vertical="center" shrinkToFit="1"/>
    </xf>
    <xf numFmtId="0" fontId="13" fillId="6" borderId="44" xfId="0" applyFont="1" applyFill="1" applyBorder="1" applyAlignment="1">
      <alignment horizontal="center" vertical="center" shrinkToFit="1"/>
    </xf>
    <xf numFmtId="0" fontId="13" fillId="6" borderId="56" xfId="0" applyFont="1" applyFill="1" applyBorder="1" applyAlignment="1">
      <alignment horizontal="center" vertical="center" shrinkToFit="1"/>
    </xf>
    <xf numFmtId="0" fontId="13" fillId="6" borderId="4" xfId="0" applyFont="1" applyFill="1" applyBorder="1" applyAlignment="1">
      <alignment horizontal="center" vertical="center" shrinkToFit="1"/>
    </xf>
    <xf numFmtId="0" fontId="13" fillId="6" borderId="55" xfId="0" applyFont="1" applyFill="1" applyBorder="1" applyAlignment="1">
      <alignment horizontal="center" vertical="center" shrinkToFit="1"/>
    </xf>
    <xf numFmtId="0" fontId="19" fillId="0" borderId="2" xfId="0" applyFont="1" applyBorder="1" applyAlignment="1">
      <alignment horizontal="center" vertical="center"/>
    </xf>
    <xf numFmtId="0" fontId="19" fillId="0" borderId="47" xfId="0" applyFont="1" applyBorder="1" applyAlignment="1">
      <alignment horizontal="center" vertical="center"/>
    </xf>
    <xf numFmtId="0" fontId="23" fillId="6" borderId="82" xfId="0" applyFont="1" applyFill="1" applyBorder="1" applyAlignment="1">
      <alignment horizontal="center" vertical="center" shrinkToFit="1"/>
    </xf>
    <xf numFmtId="0" fontId="23" fillId="6" borderId="73" xfId="0" applyFont="1" applyFill="1" applyBorder="1" applyAlignment="1">
      <alignment horizontal="center" vertical="center" shrinkToFit="1"/>
    </xf>
    <xf numFmtId="49" fontId="13" fillId="6" borderId="0" xfId="0" applyNumberFormat="1" applyFont="1" applyFill="1" applyAlignment="1">
      <alignment horizontal="center" vertical="center" shrinkToFit="1"/>
    </xf>
    <xf numFmtId="0" fontId="24" fillId="0" borderId="9" xfId="0" applyFont="1" applyBorder="1" applyAlignment="1">
      <alignment horizontal="center" vertical="center" shrinkToFit="1"/>
    </xf>
    <xf numFmtId="0" fontId="24" fillId="0" borderId="44" xfId="0" applyFont="1" applyBorder="1" applyAlignment="1">
      <alignment horizontal="center" vertical="center" shrinkToFit="1"/>
    </xf>
    <xf numFmtId="0" fontId="24" fillId="0" borderId="54" xfId="0" applyFont="1" applyBorder="1" applyAlignment="1">
      <alignment horizontal="center" vertical="center"/>
    </xf>
    <xf numFmtId="0" fontId="24" fillId="0" borderId="44" xfId="0" applyFont="1" applyBorder="1" applyAlignment="1">
      <alignment horizontal="center" vertical="center"/>
    </xf>
    <xf numFmtId="0" fontId="24" fillId="0" borderId="48" xfId="0" applyFont="1" applyBorder="1" applyAlignment="1">
      <alignment vertical="center" shrinkToFit="1"/>
    </xf>
    <xf numFmtId="0" fontId="24" fillId="0" borderId="54" xfId="0" applyFont="1" applyBorder="1" applyAlignment="1">
      <alignment vertical="center" shrinkToFit="1"/>
    </xf>
    <xf numFmtId="0" fontId="24" fillId="0" borderId="9" xfId="0" applyFont="1" applyBorder="1" applyAlignment="1">
      <alignment vertical="center" shrinkToFit="1"/>
    </xf>
    <xf numFmtId="0" fontId="24" fillId="0" borderId="44" xfId="0" applyFont="1" applyBorder="1" applyAlignment="1">
      <alignment vertical="center" shrinkToFit="1"/>
    </xf>
    <xf numFmtId="0" fontId="24" fillId="0" borderId="50" xfId="0" applyFont="1" applyBorder="1" applyAlignment="1">
      <alignment vertical="center" shrinkToFit="1"/>
    </xf>
    <xf numFmtId="0" fontId="24" fillId="0" borderId="55" xfId="0" applyFont="1" applyBorder="1" applyAlignment="1">
      <alignment vertical="center" shrinkToFit="1"/>
    </xf>
    <xf numFmtId="0" fontId="24" fillId="0" borderId="68" xfId="0" applyFont="1" applyBorder="1" applyAlignment="1">
      <alignment horizontal="center" vertical="center" wrapText="1" shrinkToFit="1"/>
    </xf>
    <xf numFmtId="0" fontId="24" fillId="0" borderId="50" xfId="0" applyFont="1" applyBorder="1" applyAlignment="1">
      <alignment horizontal="center" vertical="center"/>
    </xf>
    <xf numFmtId="0" fontId="24" fillId="0" borderId="55" xfId="0" applyFont="1" applyBorder="1" applyAlignment="1">
      <alignment horizontal="center" vertical="center"/>
    </xf>
    <xf numFmtId="0" fontId="22" fillId="0" borderId="62" xfId="0" applyFont="1" applyBorder="1" applyAlignment="1">
      <alignment horizontal="distributed" vertical="center" shrinkToFit="1"/>
    </xf>
    <xf numFmtId="0" fontId="24" fillId="3" borderId="8" xfId="0" applyFont="1" applyFill="1" applyBorder="1" applyAlignment="1">
      <alignment horizontal="center" vertical="center" shrinkToFit="1"/>
    </xf>
    <xf numFmtId="0" fontId="24" fillId="3" borderId="2" xfId="0" applyFont="1" applyFill="1" applyBorder="1" applyAlignment="1">
      <alignment horizontal="center" vertical="center" shrinkToFit="1"/>
    </xf>
    <xf numFmtId="0" fontId="24" fillId="3" borderId="49" xfId="0" applyFont="1" applyFill="1" applyBorder="1" applyAlignment="1">
      <alignment horizontal="center" vertical="center" shrinkToFit="1"/>
    </xf>
    <xf numFmtId="0" fontId="24" fillId="3" borderId="66" xfId="0" applyFont="1" applyFill="1" applyBorder="1" applyAlignment="1">
      <alignment horizontal="center" vertical="center" shrinkToFit="1"/>
    </xf>
    <xf numFmtId="0" fontId="24" fillId="3" borderId="64" xfId="0" applyFont="1" applyFill="1" applyBorder="1" applyAlignment="1">
      <alignment horizontal="center" vertical="center" shrinkToFit="1"/>
    </xf>
    <xf numFmtId="0" fontId="24" fillId="3" borderId="65" xfId="0" applyFont="1" applyFill="1" applyBorder="1" applyAlignment="1">
      <alignment horizontal="center" vertical="center" shrinkToFit="1"/>
    </xf>
    <xf numFmtId="176" fontId="13" fillId="3" borderId="8" xfId="0" applyNumberFormat="1" applyFont="1" applyFill="1" applyBorder="1" applyAlignment="1">
      <alignment horizontal="center" vertical="center" shrinkToFit="1"/>
    </xf>
    <xf numFmtId="176" fontId="13" fillId="3" borderId="2" xfId="0" applyNumberFormat="1" applyFont="1" applyFill="1" applyBorder="1" applyAlignment="1">
      <alignment horizontal="center" vertical="center" shrinkToFit="1"/>
    </xf>
    <xf numFmtId="176" fontId="13" fillId="3" borderId="66" xfId="0" applyNumberFormat="1" applyFont="1" applyFill="1" applyBorder="1" applyAlignment="1">
      <alignment horizontal="center" vertical="center" shrinkToFit="1"/>
    </xf>
    <xf numFmtId="176" fontId="13" fillId="3" borderId="64" xfId="0" applyNumberFormat="1" applyFont="1" applyFill="1" applyBorder="1" applyAlignment="1">
      <alignment horizontal="center" vertical="center" shrinkToFit="1"/>
    </xf>
    <xf numFmtId="3" fontId="24" fillId="3" borderId="2" xfId="0" applyNumberFormat="1" applyFont="1" applyFill="1" applyBorder="1" applyAlignment="1">
      <alignment horizontal="center" vertical="center" shrinkToFit="1"/>
    </xf>
    <xf numFmtId="0" fontId="24" fillId="3" borderId="54" xfId="0" applyFont="1" applyFill="1" applyBorder="1" applyAlignment="1">
      <alignment horizontal="center" vertical="center" shrinkToFit="1"/>
    </xf>
    <xf numFmtId="0" fontId="24" fillId="3" borderId="131" xfId="0" applyFont="1" applyFill="1" applyBorder="1" applyAlignment="1">
      <alignment horizontal="center" vertical="center" shrinkToFit="1"/>
    </xf>
    <xf numFmtId="0" fontId="24" fillId="3" borderId="48" xfId="0" applyFont="1" applyFill="1" applyBorder="1" applyAlignment="1">
      <alignment horizontal="center" vertical="center" shrinkToFit="1"/>
    </xf>
    <xf numFmtId="0" fontId="24" fillId="3" borderId="71"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13" fillId="3" borderId="64" xfId="0" applyFont="1" applyFill="1" applyBorder="1" applyAlignment="1">
      <alignment horizontal="center" vertical="center" shrinkToFit="1"/>
    </xf>
    <xf numFmtId="0" fontId="24" fillId="3" borderId="135" xfId="0" applyFont="1" applyFill="1" applyBorder="1" applyAlignment="1">
      <alignment horizontal="center" vertical="center" shrinkToFit="1"/>
    </xf>
    <xf numFmtId="0" fontId="24" fillId="3" borderId="79" xfId="0" applyFont="1" applyFill="1" applyBorder="1" applyAlignment="1">
      <alignment horizontal="center" vertical="center" shrinkToFit="1"/>
    </xf>
    <xf numFmtId="0" fontId="24" fillId="3" borderId="58" xfId="0" applyFont="1" applyFill="1" applyBorder="1" applyAlignment="1">
      <alignment horizontal="center" vertical="center" shrinkToFit="1"/>
    </xf>
    <xf numFmtId="0" fontId="24" fillId="3" borderId="136" xfId="0" applyFont="1" applyFill="1" applyBorder="1" applyAlignment="1">
      <alignment horizontal="center" vertical="center" shrinkToFit="1"/>
    </xf>
    <xf numFmtId="0" fontId="24" fillId="3" borderId="62" xfId="0" applyFont="1" applyFill="1" applyBorder="1" applyAlignment="1">
      <alignment horizontal="center" vertical="center" shrinkToFit="1"/>
    </xf>
    <xf numFmtId="0" fontId="24" fillId="3" borderId="60" xfId="0" applyFont="1" applyFill="1" applyBorder="1" applyAlignment="1">
      <alignment horizontal="center" vertical="center" shrinkToFit="1"/>
    </xf>
    <xf numFmtId="0" fontId="24" fillId="0" borderId="62" xfId="0" applyFont="1" applyBorder="1" applyAlignment="1">
      <alignment horizontal="center" vertical="center" shrinkToFit="1"/>
    </xf>
    <xf numFmtId="0" fontId="24" fillId="3" borderId="2" xfId="0" applyFont="1" applyFill="1" applyBorder="1" applyAlignment="1">
      <alignment vertical="center" shrinkToFit="1"/>
    </xf>
    <xf numFmtId="0" fontId="24" fillId="3" borderId="64" xfId="0" applyFont="1" applyFill="1" applyBorder="1" applyAlignment="1">
      <alignment vertical="center" shrinkToFit="1"/>
    </xf>
    <xf numFmtId="0" fontId="24" fillId="3" borderId="47" xfId="0" applyFont="1" applyFill="1" applyBorder="1" applyAlignment="1">
      <alignment vertical="center" shrinkToFit="1"/>
    </xf>
    <xf numFmtId="0" fontId="24" fillId="3" borderId="67" xfId="0" applyFont="1" applyFill="1" applyBorder="1" applyAlignment="1">
      <alignment vertical="center" shrinkToFit="1"/>
    </xf>
    <xf numFmtId="0" fontId="24" fillId="3" borderId="4" xfId="0" applyFont="1" applyFill="1" applyBorder="1" applyAlignment="1">
      <alignment horizontal="center" vertical="center" shrinkToFit="1"/>
    </xf>
    <xf numFmtId="0" fontId="24" fillId="3" borderId="32" xfId="0" applyFont="1" applyFill="1" applyBorder="1" applyAlignment="1">
      <alignment horizontal="center" vertical="center" shrinkToFit="1"/>
    </xf>
    <xf numFmtId="0" fontId="24" fillId="3" borderId="0" xfId="0" applyFont="1" applyFill="1" applyAlignment="1">
      <alignment horizontal="center" vertical="center" shrinkToFit="1"/>
    </xf>
    <xf numFmtId="0" fontId="13" fillId="3" borderId="32" xfId="0" applyFont="1" applyFill="1" applyBorder="1" applyAlignment="1">
      <alignment horizontal="center" vertical="center" shrinkToFit="1"/>
    </xf>
    <xf numFmtId="0" fontId="13" fillId="3" borderId="0" xfId="0" applyFont="1" applyFill="1" applyAlignment="1">
      <alignment horizontal="center" vertical="center" shrinkToFit="1"/>
    </xf>
    <xf numFmtId="0" fontId="24" fillId="3" borderId="52" xfId="0" applyFont="1" applyFill="1" applyBorder="1" applyAlignment="1">
      <alignment horizontal="center" vertical="center" shrinkToFit="1"/>
    </xf>
    <xf numFmtId="0" fontId="24" fillId="3" borderId="5"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24" fillId="3" borderId="47" xfId="0" applyFont="1" applyFill="1" applyBorder="1" applyAlignment="1">
      <alignment horizontal="center" vertical="center" shrinkToFit="1"/>
    </xf>
    <xf numFmtId="0" fontId="24" fillId="3" borderId="82" xfId="0" applyFont="1" applyFill="1" applyBorder="1" applyAlignment="1">
      <alignment horizontal="center" vertical="center" wrapText="1" shrinkToFit="1"/>
    </xf>
    <xf numFmtId="0" fontId="24" fillId="3" borderId="73" xfId="0" applyFont="1" applyFill="1" applyBorder="1" applyAlignment="1">
      <alignment horizontal="center" vertical="center" shrinkToFit="1"/>
    </xf>
    <xf numFmtId="0" fontId="24" fillId="3" borderId="74" xfId="0" applyFont="1" applyFill="1" applyBorder="1" applyAlignment="1">
      <alignment horizontal="center" vertical="center" shrinkToFit="1"/>
    </xf>
    <xf numFmtId="0" fontId="24" fillId="3" borderId="137" xfId="0" applyFont="1" applyFill="1" applyBorder="1" applyAlignment="1">
      <alignment horizontal="center" vertical="center" shrinkToFit="1"/>
    </xf>
    <xf numFmtId="0" fontId="24" fillId="3" borderId="76" xfId="0" applyFont="1" applyFill="1" applyBorder="1" applyAlignment="1">
      <alignment horizontal="center" vertical="center" shrinkToFit="1"/>
    </xf>
    <xf numFmtId="0" fontId="24" fillId="3" borderId="77" xfId="0" applyFont="1" applyFill="1" applyBorder="1" applyAlignment="1">
      <alignment horizontal="center" vertical="center" shrinkToFit="1"/>
    </xf>
    <xf numFmtId="0" fontId="20" fillId="3" borderId="8"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49" fontId="19" fillId="3" borderId="2" xfId="0" applyNumberFormat="1" applyFont="1" applyFill="1" applyBorder="1" applyAlignment="1">
      <alignment horizontal="center" vertical="center" shrinkToFit="1"/>
    </xf>
    <xf numFmtId="0" fontId="19" fillId="3" borderId="2" xfId="0" applyFont="1" applyFill="1" applyBorder="1" applyAlignment="1">
      <alignment horizontal="center" vertical="center" shrinkToFit="1"/>
    </xf>
    <xf numFmtId="0" fontId="19" fillId="3" borderId="2"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47" xfId="0" applyFont="1" applyFill="1" applyBorder="1" applyAlignment="1">
      <alignment horizontal="center" vertical="center"/>
    </xf>
    <xf numFmtId="0" fontId="13" fillId="3" borderId="34" xfId="0" applyFont="1" applyFill="1" applyBorder="1" applyAlignment="1">
      <alignment horizontal="left" vertical="center" shrinkToFit="1"/>
    </xf>
    <xf numFmtId="0" fontId="13" fillId="3" borderId="0" xfId="0" applyFont="1" applyFill="1" applyAlignment="1">
      <alignment horizontal="left" vertical="center" shrinkToFit="1"/>
    </xf>
    <xf numFmtId="0" fontId="13" fillId="3" borderId="53" xfId="0" applyFont="1" applyFill="1" applyBorder="1" applyAlignment="1">
      <alignment horizontal="left" vertical="center" shrinkToFit="1"/>
    </xf>
    <xf numFmtId="0" fontId="13" fillId="3" borderId="36" xfId="0" applyFont="1" applyFill="1" applyBorder="1" applyAlignment="1">
      <alignment horizontal="left" vertical="center" shrinkToFit="1"/>
    </xf>
    <xf numFmtId="0" fontId="13" fillId="3" borderId="38" xfId="0" applyFont="1" applyFill="1" applyBorder="1" applyAlignment="1">
      <alignment horizontal="left" vertical="center" shrinkToFit="1"/>
    </xf>
    <xf numFmtId="0" fontId="13" fillId="3" borderId="57" xfId="0" applyFont="1" applyFill="1" applyBorder="1" applyAlignment="1">
      <alignment horizontal="left" vertical="center" shrinkToFit="1"/>
    </xf>
    <xf numFmtId="0" fontId="24" fillId="3" borderId="81" xfId="0" applyFont="1" applyFill="1" applyBorder="1" applyAlignment="1">
      <alignment vertical="center" shrinkToFit="1"/>
    </xf>
    <xf numFmtId="0" fontId="24" fillId="3" borderId="62" xfId="0" applyFont="1" applyFill="1" applyBorder="1" applyAlignment="1">
      <alignment vertical="center" shrinkToFit="1"/>
    </xf>
    <xf numFmtId="0" fontId="24" fillId="3" borderId="50" xfId="0" applyFont="1" applyFill="1" applyBorder="1" applyAlignment="1">
      <alignment horizontal="center" vertical="center" shrinkToFit="1"/>
    </xf>
    <xf numFmtId="0" fontId="24" fillId="3" borderId="55" xfId="0" applyFont="1" applyFill="1" applyBorder="1" applyAlignment="1">
      <alignment horizontal="center" vertical="center" shrinkToFit="1"/>
    </xf>
    <xf numFmtId="0" fontId="13" fillId="3" borderId="48" xfId="0" applyFont="1" applyFill="1" applyBorder="1" applyAlignment="1">
      <alignment horizontal="center" vertical="center" shrinkToFit="1"/>
    </xf>
    <xf numFmtId="0" fontId="13" fillId="3" borderId="50" xfId="0" applyFont="1" applyFill="1" applyBorder="1" applyAlignment="1">
      <alignment horizontal="center" vertical="center" shrinkToFit="1"/>
    </xf>
    <xf numFmtId="0" fontId="24" fillId="3" borderId="80" xfId="0" applyFont="1" applyFill="1" applyBorder="1" applyAlignment="1">
      <alignment vertical="center" shrinkToFit="1"/>
    </xf>
    <xf numFmtId="0" fontId="24" fillId="3" borderId="79" xfId="0" applyFont="1" applyFill="1" applyBorder="1" applyAlignment="1">
      <alignment vertical="center" shrinkToFit="1"/>
    </xf>
    <xf numFmtId="0" fontId="24" fillId="3" borderId="51" xfId="0" applyFont="1" applyFill="1" applyBorder="1" applyAlignment="1">
      <alignment horizontal="center" vertical="center" shrinkToFit="1"/>
    </xf>
    <xf numFmtId="0" fontId="24" fillId="3" borderId="43" xfId="0" applyFont="1" applyFill="1" applyBorder="1" applyAlignment="1">
      <alignment horizontal="center" vertical="center" shrinkToFit="1"/>
    </xf>
    <xf numFmtId="0" fontId="24" fillId="3" borderId="9" xfId="0" applyFont="1" applyFill="1" applyBorder="1" applyAlignment="1">
      <alignment horizontal="center" vertical="center" shrinkToFit="1"/>
    </xf>
    <xf numFmtId="0" fontId="24" fillId="3" borderId="44" xfId="0" applyFont="1" applyFill="1" applyBorder="1" applyAlignment="1">
      <alignment horizontal="center" vertical="center" shrinkToFit="1"/>
    </xf>
    <xf numFmtId="0" fontId="13" fillId="3" borderId="51"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20" fillId="3" borderId="49" xfId="0" applyFont="1" applyFill="1" applyBorder="1" applyAlignment="1">
      <alignment horizontal="center" vertical="center" shrinkToFit="1"/>
    </xf>
    <xf numFmtId="0" fontId="23" fillId="3" borderId="82" xfId="0" applyFont="1" applyFill="1" applyBorder="1" applyAlignment="1">
      <alignment horizontal="center" vertical="center" shrinkToFit="1"/>
    </xf>
    <xf numFmtId="0" fontId="23" fillId="3" borderId="73" xfId="0" applyFont="1" applyFill="1" applyBorder="1" applyAlignment="1">
      <alignment horizontal="center" vertical="center" shrinkToFit="1"/>
    </xf>
    <xf numFmtId="49" fontId="23" fillId="3" borderId="73" xfId="0" applyNumberFormat="1" applyFont="1" applyFill="1" applyBorder="1" applyAlignment="1">
      <alignment horizontal="center" vertical="center" shrinkToFit="1"/>
    </xf>
    <xf numFmtId="0" fontId="22" fillId="3" borderId="34" xfId="0" applyFont="1" applyFill="1" applyBorder="1" applyAlignment="1">
      <alignment horizontal="center" vertical="center" shrinkToFit="1"/>
    </xf>
    <xf numFmtId="0" fontId="24" fillId="3" borderId="0" xfId="0" applyFont="1" applyFill="1" applyAlignment="1">
      <alignment horizontal="center" vertical="center"/>
    </xf>
    <xf numFmtId="0" fontId="24" fillId="3" borderId="35" xfId="0" applyFont="1" applyFill="1" applyBorder="1" applyAlignment="1">
      <alignment horizontal="center" vertical="center"/>
    </xf>
    <xf numFmtId="0" fontId="24" fillId="3" borderId="56"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41" xfId="0" applyFont="1" applyFill="1" applyBorder="1" applyAlignment="1">
      <alignment horizontal="center" vertical="center"/>
    </xf>
    <xf numFmtId="0" fontId="23" fillId="3" borderId="34" xfId="0" applyFont="1" applyFill="1" applyBorder="1" applyAlignment="1">
      <alignment horizontal="left" vertical="center" shrinkToFit="1"/>
    </xf>
    <xf numFmtId="0" fontId="23" fillId="3" borderId="0" xfId="0" applyFont="1" applyFill="1" applyAlignment="1">
      <alignment horizontal="left" vertical="center" shrinkToFit="1"/>
    </xf>
    <xf numFmtId="0" fontId="23" fillId="3" borderId="44" xfId="0" applyFont="1" applyFill="1" applyBorder="1" applyAlignment="1">
      <alignment horizontal="left" vertical="center" shrinkToFit="1"/>
    </xf>
    <xf numFmtId="0" fontId="23" fillId="3" borderId="56" xfId="0" applyFont="1" applyFill="1" applyBorder="1" applyAlignment="1">
      <alignment horizontal="left" vertical="center" shrinkToFit="1"/>
    </xf>
    <xf numFmtId="0" fontId="23" fillId="3" borderId="4" xfId="0" applyFont="1" applyFill="1" applyBorder="1" applyAlignment="1">
      <alignment horizontal="left" vertical="center" shrinkToFit="1"/>
    </xf>
    <xf numFmtId="0" fontId="23" fillId="3" borderId="55" xfId="0" applyFont="1" applyFill="1" applyBorder="1" applyAlignment="1">
      <alignment horizontal="left" vertical="center" shrinkToFit="1"/>
    </xf>
    <xf numFmtId="0" fontId="24" fillId="3" borderId="9" xfId="0" applyFont="1" applyFill="1" applyBorder="1" applyAlignment="1">
      <alignment horizontal="center" vertical="center" textRotation="255" shrinkToFit="1"/>
    </xf>
    <xf numFmtId="0" fontId="24" fillId="3" borderId="44" xfId="0" applyFont="1" applyFill="1" applyBorder="1" applyAlignment="1">
      <alignment horizontal="center" vertical="center" textRotation="255" shrinkToFit="1"/>
    </xf>
    <xf numFmtId="0" fontId="24" fillId="3" borderId="50" xfId="0" applyFont="1" applyFill="1" applyBorder="1" applyAlignment="1">
      <alignment horizontal="center" vertical="center" textRotation="255" shrinkToFit="1"/>
    </xf>
    <xf numFmtId="0" fontId="24" fillId="3" borderId="55" xfId="0" applyFont="1" applyFill="1" applyBorder="1" applyAlignment="1">
      <alignment horizontal="center" vertical="center" textRotation="255" shrinkToFit="1"/>
    </xf>
    <xf numFmtId="0" fontId="24" fillId="3" borderId="82" xfId="0" applyFont="1" applyFill="1" applyBorder="1" applyAlignment="1">
      <alignment horizontal="center" vertical="center" shrinkToFit="1"/>
    </xf>
    <xf numFmtId="0" fontId="13" fillId="3" borderId="44" xfId="0" applyFont="1" applyFill="1" applyBorder="1" applyAlignment="1">
      <alignment horizontal="left" vertical="center" shrinkToFit="1"/>
    </xf>
    <xf numFmtId="0" fontId="13" fillId="3" borderId="56" xfId="0" applyFont="1" applyFill="1" applyBorder="1" applyAlignment="1">
      <alignment horizontal="left" vertical="center" shrinkToFit="1"/>
    </xf>
    <xf numFmtId="0" fontId="13" fillId="3" borderId="4" xfId="0" applyFont="1" applyFill="1" applyBorder="1" applyAlignment="1">
      <alignment horizontal="left" vertical="center" shrinkToFit="1"/>
    </xf>
    <xf numFmtId="0" fontId="13" fillId="3" borderId="55" xfId="0" applyFont="1" applyFill="1" applyBorder="1" applyAlignment="1">
      <alignment horizontal="left" vertical="center" shrinkToFit="1"/>
    </xf>
    <xf numFmtId="49" fontId="13" fillId="3" borderId="0" xfId="0" applyNumberFormat="1" applyFont="1" applyFill="1" applyAlignment="1">
      <alignment horizontal="center" vertical="center" shrinkToFit="1"/>
    </xf>
    <xf numFmtId="0" fontId="24" fillId="3" borderId="38" xfId="0" applyFont="1" applyFill="1" applyBorder="1" applyAlignment="1">
      <alignment vertical="center" shrinkToFit="1"/>
    </xf>
    <xf numFmtId="0" fontId="13" fillId="3" borderId="38" xfId="0" applyFont="1" applyFill="1" applyBorder="1" applyAlignment="1">
      <alignment horizontal="center" vertical="center" shrinkToFit="1"/>
    </xf>
    <xf numFmtId="0" fontId="13" fillId="3" borderId="53" xfId="0" applyFont="1" applyFill="1" applyBorder="1" applyAlignment="1">
      <alignment horizontal="center" vertical="center" shrinkToFit="1"/>
    </xf>
    <xf numFmtId="0" fontId="13" fillId="3" borderId="57" xfId="0" applyFont="1" applyFill="1" applyBorder="1" applyAlignment="1">
      <alignment horizontal="center" vertical="center" shrinkToFit="1"/>
    </xf>
    <xf numFmtId="0" fontId="13" fillId="3" borderId="5" xfId="0" applyFont="1" applyFill="1" applyBorder="1" applyAlignment="1">
      <alignment horizontal="left" vertical="center" shrinkToFit="1"/>
    </xf>
    <xf numFmtId="0" fontId="22" fillId="3" borderId="44" xfId="0" applyFont="1" applyFill="1" applyBorder="1" applyAlignment="1">
      <alignment horizontal="center" vertical="center" textRotation="255" shrinkToFit="1"/>
    </xf>
    <xf numFmtId="0" fontId="22" fillId="3" borderId="55" xfId="0" applyFont="1" applyFill="1" applyBorder="1" applyAlignment="1">
      <alignment horizontal="center" vertical="center" textRotation="255" shrinkToFit="1"/>
    </xf>
    <xf numFmtId="0" fontId="13" fillId="3" borderId="9" xfId="0" applyFont="1" applyFill="1" applyBorder="1" applyAlignment="1">
      <alignment horizontal="right" vertical="center"/>
    </xf>
    <xf numFmtId="0" fontId="13" fillId="3" borderId="0" xfId="0" applyFont="1" applyFill="1" applyAlignment="1">
      <alignment horizontal="right" vertical="center"/>
    </xf>
    <xf numFmtId="0" fontId="13" fillId="3" borderId="53" xfId="0" applyFont="1" applyFill="1" applyBorder="1" applyAlignment="1">
      <alignment horizontal="right" vertical="center"/>
    </xf>
    <xf numFmtId="0" fontId="13" fillId="3" borderId="50" xfId="0" applyFont="1" applyFill="1" applyBorder="1" applyAlignment="1">
      <alignment horizontal="right" vertical="center"/>
    </xf>
    <xf numFmtId="0" fontId="13" fillId="3" borderId="4" xfId="0" applyFont="1" applyFill="1" applyBorder="1" applyAlignment="1">
      <alignment horizontal="right" vertical="center"/>
    </xf>
    <xf numFmtId="0" fontId="13" fillId="3" borderId="5" xfId="0" applyFont="1" applyFill="1" applyBorder="1" applyAlignment="1">
      <alignment horizontal="right" vertical="center"/>
    </xf>
    <xf numFmtId="49" fontId="13" fillId="3" borderId="2" xfId="0" applyNumberFormat="1" applyFont="1" applyFill="1" applyBorder="1" applyAlignment="1">
      <alignment horizontal="center" vertical="center" shrinkToFit="1"/>
    </xf>
    <xf numFmtId="0" fontId="13" fillId="3" borderId="54" xfId="0" applyFont="1" applyFill="1" applyBorder="1" applyAlignment="1">
      <alignment horizontal="center" vertical="center" shrinkToFit="1"/>
    </xf>
    <xf numFmtId="0" fontId="13" fillId="3" borderId="55" xfId="0" applyFont="1" applyFill="1" applyBorder="1" applyAlignment="1">
      <alignment horizontal="center" vertical="center" shrinkToFit="1"/>
    </xf>
    <xf numFmtId="0" fontId="24" fillId="3" borderId="61" xfId="0" applyFont="1" applyFill="1" applyBorder="1" applyAlignment="1">
      <alignment horizontal="center" vertical="center" shrinkToFit="1"/>
    </xf>
    <xf numFmtId="0" fontId="24" fillId="3" borderId="133" xfId="0" applyFont="1" applyFill="1" applyBorder="1" applyAlignment="1">
      <alignment horizontal="center" vertical="center" shrinkToFit="1"/>
    </xf>
    <xf numFmtId="49" fontId="13" fillId="3" borderId="34" xfId="0" applyNumberFormat="1" applyFont="1" applyFill="1" applyBorder="1" applyAlignment="1">
      <alignment horizontal="center" vertical="center" shrinkToFit="1"/>
    </xf>
    <xf numFmtId="0" fontId="13" fillId="3" borderId="36" xfId="0" applyFont="1" applyFill="1" applyBorder="1" applyAlignment="1">
      <alignment horizontal="center" vertical="center" shrinkToFit="1"/>
    </xf>
    <xf numFmtId="0" fontId="24" fillId="3" borderId="78" xfId="0" applyFont="1" applyFill="1" applyBorder="1" applyAlignment="1">
      <alignment horizontal="center" vertical="center" shrinkToFit="1"/>
    </xf>
    <xf numFmtId="0" fontId="24" fillId="3" borderId="38" xfId="0" applyFont="1" applyFill="1" applyBorder="1" applyAlignment="1">
      <alignment horizontal="center" vertical="center" shrinkToFit="1"/>
    </xf>
    <xf numFmtId="0" fontId="24" fillId="3" borderId="46" xfId="0" applyFont="1" applyFill="1" applyBorder="1" applyAlignment="1">
      <alignment horizontal="center" vertical="center" shrinkToFit="1"/>
    </xf>
    <xf numFmtId="0" fontId="24" fillId="3" borderId="42" xfId="0" applyFont="1" applyFill="1" applyBorder="1" applyAlignment="1">
      <alignment horizontal="center" vertical="center" shrinkToFit="1"/>
    </xf>
    <xf numFmtId="0" fontId="24" fillId="3" borderId="6" xfId="0" applyFont="1" applyFill="1" applyBorder="1" applyAlignment="1">
      <alignment horizontal="center" vertical="center" shrinkToFit="1"/>
    </xf>
    <xf numFmtId="0" fontId="24" fillId="3" borderId="63" xfId="0" applyFont="1" applyFill="1" applyBorder="1" applyAlignment="1">
      <alignment horizontal="center" vertical="center" shrinkToFit="1"/>
    </xf>
    <xf numFmtId="0" fontId="22" fillId="3" borderId="59" xfId="0" applyFont="1" applyFill="1" applyBorder="1" applyAlignment="1">
      <alignment horizontal="center" vertical="center" wrapText="1" shrinkToFit="1"/>
    </xf>
    <xf numFmtId="0" fontId="22" fillId="3" borderId="59" xfId="0" applyFont="1" applyFill="1" applyBorder="1" applyAlignment="1">
      <alignment horizontal="center" vertical="center" shrinkToFit="1"/>
    </xf>
    <xf numFmtId="0" fontId="22" fillId="3" borderId="61" xfId="0" applyFont="1" applyFill="1" applyBorder="1" applyAlignment="1">
      <alignment horizontal="center" vertical="center" shrinkToFit="1"/>
    </xf>
    <xf numFmtId="0" fontId="23" fillId="3" borderId="31" xfId="0" applyFont="1" applyFill="1" applyBorder="1" applyAlignment="1">
      <alignment horizontal="left" vertical="center" shrinkToFit="1"/>
    </xf>
    <xf numFmtId="0" fontId="23" fillId="3" borderId="32" xfId="0" applyFont="1" applyFill="1" applyBorder="1" applyAlignment="1">
      <alignment horizontal="left" vertical="center" shrinkToFit="1"/>
    </xf>
    <xf numFmtId="0" fontId="23" fillId="3" borderId="52" xfId="0" applyFont="1" applyFill="1" applyBorder="1" applyAlignment="1">
      <alignment horizontal="left" vertical="center" shrinkToFit="1"/>
    </xf>
    <xf numFmtId="0" fontId="23" fillId="3" borderId="5" xfId="0" applyFont="1" applyFill="1" applyBorder="1" applyAlignment="1">
      <alignment horizontal="left" vertical="center" shrinkToFit="1"/>
    </xf>
    <xf numFmtId="0" fontId="24" fillId="3" borderId="34" xfId="0" applyFont="1" applyFill="1" applyBorder="1" applyAlignment="1">
      <alignment horizontal="center" vertical="center" shrinkToFit="1"/>
    </xf>
    <xf numFmtId="0" fontId="24" fillId="3" borderId="35" xfId="0" applyFont="1" applyFill="1" applyBorder="1" applyAlignment="1">
      <alignment horizontal="center" vertical="center" shrinkToFit="1"/>
    </xf>
    <xf numFmtId="0" fontId="24" fillId="3" borderId="56" xfId="0" applyFont="1" applyFill="1" applyBorder="1" applyAlignment="1">
      <alignment horizontal="center" vertical="center" shrinkToFit="1"/>
    </xf>
    <xf numFmtId="0" fontId="24" fillId="3" borderId="41" xfId="0" applyFont="1" applyFill="1" applyBorder="1" applyAlignment="1">
      <alignment horizontal="center" vertical="center" shrinkToFit="1"/>
    </xf>
    <xf numFmtId="0" fontId="24" fillId="3" borderId="61" xfId="0" applyFont="1" applyFill="1" applyBorder="1" applyAlignment="1">
      <alignment horizontal="center" vertical="center" wrapText="1" shrinkToFit="1"/>
    </xf>
    <xf numFmtId="0" fontId="24" fillId="3" borderId="53" xfId="0" applyFont="1" applyFill="1" applyBorder="1" applyAlignment="1">
      <alignment horizontal="center" vertical="center" shrinkToFit="1"/>
    </xf>
    <xf numFmtId="0" fontId="24" fillId="3" borderId="36" xfId="0" applyFont="1" applyFill="1" applyBorder="1" applyAlignment="1">
      <alignment horizontal="center" vertical="center" shrinkToFit="1"/>
    </xf>
    <xf numFmtId="0" fontId="24" fillId="3" borderId="37" xfId="0" applyFont="1" applyFill="1" applyBorder="1" applyAlignment="1">
      <alignment horizontal="center" vertical="center" shrinkToFit="1"/>
    </xf>
    <xf numFmtId="0" fontId="24" fillId="3" borderId="57"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24" fillId="3" borderId="10" xfId="0" applyFont="1" applyFill="1" applyBorder="1" applyAlignment="1">
      <alignment horizontal="center" vertical="center" shrinkToFit="1"/>
    </xf>
    <xf numFmtId="0" fontId="24" fillId="3" borderId="88" xfId="0" applyFont="1" applyFill="1" applyBorder="1" applyAlignment="1">
      <alignment horizontal="center" vertical="center" shrinkToFit="1"/>
    </xf>
    <xf numFmtId="0" fontId="31" fillId="3" borderId="85" xfId="0" applyFont="1" applyFill="1" applyBorder="1" applyAlignment="1">
      <alignment horizontal="center" vertical="center" shrinkToFit="1"/>
    </xf>
    <xf numFmtId="0" fontId="31" fillId="3" borderId="10" xfId="0" applyFont="1" applyFill="1" applyBorder="1" applyAlignment="1">
      <alignment horizontal="center" vertical="center" shrinkToFit="1"/>
    </xf>
    <xf numFmtId="0" fontId="31" fillId="3" borderId="128" xfId="0" applyFont="1" applyFill="1" applyBorder="1" applyAlignment="1">
      <alignment horizontal="center" vertical="center" shrinkToFit="1"/>
    </xf>
    <xf numFmtId="0" fontId="31" fillId="3" borderId="45" xfId="0" applyFont="1" applyFill="1" applyBorder="1" applyAlignment="1">
      <alignment horizontal="center" vertical="center" shrinkToFit="1"/>
    </xf>
    <xf numFmtId="0" fontId="31" fillId="3" borderId="38" xfId="0" applyFont="1" applyFill="1" applyBorder="1" applyAlignment="1">
      <alignment horizontal="center" vertical="center" shrinkToFit="1"/>
    </xf>
    <xf numFmtId="0" fontId="31" fillId="3" borderId="37" xfId="0" applyFont="1" applyFill="1" applyBorder="1" applyAlignment="1">
      <alignment horizontal="center" vertical="center" shrinkToFit="1"/>
    </xf>
    <xf numFmtId="0" fontId="24" fillId="3" borderId="128" xfId="0" applyFont="1" applyFill="1" applyBorder="1" applyAlignment="1">
      <alignment horizontal="center" vertical="center" shrinkToFit="1"/>
    </xf>
    <xf numFmtId="0" fontId="24" fillId="3" borderId="86" xfId="0" applyFont="1" applyFill="1" applyBorder="1" applyAlignment="1">
      <alignment horizontal="center" vertical="center" shrinkToFit="1"/>
    </xf>
    <xf numFmtId="0" fontId="24" fillId="3" borderId="87" xfId="0" applyFont="1" applyFill="1" applyBorder="1" applyAlignment="1">
      <alignment horizontal="center" vertical="center" shrinkToFit="1"/>
    </xf>
    <xf numFmtId="0" fontId="24" fillId="3" borderId="85"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6" xfId="0" applyFont="1" applyFill="1" applyBorder="1" applyAlignment="1">
      <alignment horizontal="center" vertical="center" wrapText="1" shrinkToFit="1"/>
    </xf>
    <xf numFmtId="0" fontId="24" fillId="3" borderId="0" xfId="0" applyFont="1" applyFill="1" applyAlignment="1">
      <alignment horizontal="center" vertical="center" wrapText="1" shrinkToFit="1"/>
    </xf>
    <xf numFmtId="0" fontId="24" fillId="3" borderId="45" xfId="0" applyFont="1" applyFill="1" applyBorder="1" applyAlignment="1">
      <alignment horizontal="center" vertical="center" wrapText="1" shrinkToFit="1"/>
    </xf>
    <xf numFmtId="0" fontId="24" fillId="3" borderId="38" xfId="0" applyFont="1" applyFill="1" applyBorder="1" applyAlignment="1">
      <alignment horizontal="center" vertical="center" wrapText="1" shrinkToFit="1"/>
    </xf>
    <xf numFmtId="0" fontId="24" fillId="3" borderId="138" xfId="0" applyFont="1" applyFill="1" applyBorder="1" applyAlignment="1">
      <alignment horizontal="center" vertical="center" shrinkToFit="1"/>
    </xf>
    <xf numFmtId="0" fontId="24" fillId="3" borderId="68" xfId="0" applyFont="1" applyFill="1" applyBorder="1" applyAlignment="1">
      <alignment horizontal="center" vertical="center" shrinkToFit="1"/>
    </xf>
    <xf numFmtId="0" fontId="24" fillId="3" borderId="90" xfId="0" applyFont="1" applyFill="1" applyBorder="1" applyAlignment="1">
      <alignment horizontal="center" vertical="center" shrinkToFit="1"/>
    </xf>
    <xf numFmtId="0" fontId="13" fillId="3" borderId="34" xfId="0" applyFont="1" applyFill="1" applyBorder="1" applyAlignment="1">
      <alignment horizontal="center" vertical="center" shrinkToFit="1"/>
    </xf>
    <xf numFmtId="0" fontId="13" fillId="3" borderId="44" xfId="0" applyFont="1" applyFill="1" applyBorder="1" applyAlignment="1">
      <alignment horizontal="center" vertical="center" shrinkToFit="1"/>
    </xf>
    <xf numFmtId="0" fontId="13" fillId="3" borderId="56" xfId="0" applyFont="1" applyFill="1" applyBorder="1" applyAlignment="1">
      <alignment horizontal="center" vertical="center" shrinkToFit="1"/>
    </xf>
    <xf numFmtId="0" fontId="24" fillId="0" borderId="10" xfId="0" applyFont="1" applyBorder="1" applyAlignment="1">
      <alignment horizontal="center" vertical="center" wrapText="1" shrinkToFit="1"/>
    </xf>
    <xf numFmtId="0" fontId="13" fillId="6" borderId="32" xfId="0" applyFont="1" applyFill="1" applyBorder="1" applyAlignment="1">
      <alignment horizontal="center" vertical="center" shrinkToFit="1"/>
    </xf>
    <xf numFmtId="0" fontId="24" fillId="0" borderId="52" xfId="0" applyFont="1" applyBorder="1" applyAlignment="1">
      <alignment horizontal="center" vertical="center" shrinkToFit="1"/>
    </xf>
    <xf numFmtId="0" fontId="13" fillId="7" borderId="0" xfId="0" applyFont="1" applyFill="1" applyAlignment="1">
      <alignment horizontal="center" vertical="center" shrinkToFit="1"/>
    </xf>
    <xf numFmtId="0" fontId="24" fillId="0" borderId="81" xfId="0" applyFont="1" applyBorder="1" applyAlignment="1">
      <alignment vertical="center" shrinkToFit="1"/>
    </xf>
    <xf numFmtId="0" fontId="24" fillId="0" borderId="62" xfId="0" applyFont="1" applyBorder="1" applyAlignment="1">
      <alignment vertical="center" shrinkToFit="1"/>
    </xf>
    <xf numFmtId="0" fontId="13" fillId="4" borderId="9" xfId="0" applyFont="1" applyFill="1" applyBorder="1" applyAlignment="1">
      <alignment horizontal="center" vertical="center" shrinkToFit="1"/>
    </xf>
    <xf numFmtId="0" fontId="13" fillId="4" borderId="0" xfId="0" applyFont="1" applyFill="1" applyAlignment="1">
      <alignment horizontal="center" vertical="center" shrinkToFit="1"/>
    </xf>
    <xf numFmtId="0" fontId="13" fillId="4" borderId="50" xfId="0" applyFont="1" applyFill="1" applyBorder="1" applyAlignment="1">
      <alignment horizontal="center" vertical="center" shrinkToFit="1"/>
    </xf>
    <xf numFmtId="0" fontId="13" fillId="4" borderId="4" xfId="0" applyFont="1" applyFill="1" applyBorder="1" applyAlignment="1">
      <alignment horizontal="center" vertical="center" shrinkToFit="1"/>
    </xf>
    <xf numFmtId="0" fontId="13" fillId="6" borderId="2" xfId="0" applyFont="1" applyFill="1" applyBorder="1" applyAlignment="1">
      <alignment horizontal="center" vertical="center" shrinkToFit="1"/>
    </xf>
    <xf numFmtId="0" fontId="13" fillId="7" borderId="31" xfId="0" applyFont="1" applyFill="1" applyBorder="1" applyAlignment="1">
      <alignment horizontal="center" vertical="center" shrinkToFit="1"/>
    </xf>
    <xf numFmtId="0" fontId="13" fillId="7" borderId="32" xfId="0" applyFont="1" applyFill="1" applyBorder="1" applyAlignment="1">
      <alignment horizontal="center" vertical="center" shrinkToFit="1"/>
    </xf>
    <xf numFmtId="0" fontId="24" fillId="0" borderId="80" xfId="0" applyFont="1" applyBorder="1" applyAlignment="1">
      <alignment vertical="center" shrinkToFit="1"/>
    </xf>
    <xf numFmtId="0" fontId="24" fillId="0" borderId="79" xfId="0" applyFont="1" applyBorder="1" applyAlignment="1">
      <alignment vertical="center" shrinkToFit="1"/>
    </xf>
    <xf numFmtId="0" fontId="24" fillId="0" borderId="51" xfId="0" applyFont="1" applyBorder="1" applyAlignment="1">
      <alignment horizontal="center" vertical="center" shrinkToFit="1"/>
    </xf>
    <xf numFmtId="0" fontId="24" fillId="0" borderId="43" xfId="0" applyFont="1" applyBorder="1" applyAlignment="1">
      <alignment horizontal="center" vertical="center" shrinkToFit="1"/>
    </xf>
    <xf numFmtId="0" fontId="13" fillId="4" borderId="51" xfId="0" applyFont="1" applyFill="1" applyBorder="1" applyAlignment="1">
      <alignment horizontal="center" vertical="center" shrinkToFit="1"/>
    </xf>
    <xf numFmtId="0" fontId="13" fillId="4" borderId="32" xfId="0" applyFont="1" applyFill="1" applyBorder="1" applyAlignment="1">
      <alignment horizontal="center" vertical="center" shrinkToFit="1"/>
    </xf>
    <xf numFmtId="0" fontId="24" fillId="0" borderId="33" xfId="0" applyFont="1" applyBorder="1" applyAlignment="1">
      <alignment horizontal="center" vertical="center" shrinkToFit="1"/>
    </xf>
    <xf numFmtId="0" fontId="24" fillId="0" borderId="35" xfId="0" applyFont="1" applyBorder="1" applyAlignment="1">
      <alignment horizontal="center" vertical="center" shrinkToFit="1"/>
    </xf>
    <xf numFmtId="0" fontId="24" fillId="0" borderId="63" xfId="0" applyFont="1" applyBorder="1" applyAlignment="1">
      <alignment horizontal="center" vertical="center" shrinkToFit="1"/>
    </xf>
    <xf numFmtId="0" fontId="24" fillId="0" borderId="65" xfId="0" applyFont="1" applyBorder="1" applyAlignment="1">
      <alignment horizontal="center" vertical="center" shrinkToFit="1"/>
    </xf>
    <xf numFmtId="0" fontId="22" fillId="0" borderId="140" xfId="0" applyFont="1" applyBorder="1" applyAlignment="1">
      <alignment horizontal="center" vertical="center" wrapText="1" shrinkToFit="1"/>
    </xf>
    <xf numFmtId="0" fontId="22" fillId="0" borderId="59" xfId="0" applyFont="1" applyBorder="1" applyAlignment="1">
      <alignment horizontal="center" vertical="center" shrinkToFit="1"/>
    </xf>
    <xf numFmtId="0" fontId="22" fillId="0" borderId="74" xfId="0" applyFont="1" applyBorder="1" applyAlignment="1">
      <alignment horizontal="center" vertical="center" shrinkToFit="1"/>
    </xf>
    <xf numFmtId="0" fontId="22" fillId="0" borderId="61" xfId="0" applyFont="1" applyBorder="1" applyAlignment="1">
      <alignment horizontal="center" vertical="center" shrinkToFit="1"/>
    </xf>
    <xf numFmtId="0" fontId="23" fillId="6" borderId="31" xfId="0" applyFont="1" applyFill="1" applyBorder="1" applyAlignment="1" applyProtection="1">
      <alignment horizontal="center" vertical="center" shrinkToFit="1"/>
      <protection locked="0"/>
    </xf>
    <xf numFmtId="0" fontId="23" fillId="6" borderId="32" xfId="0" applyFont="1" applyFill="1" applyBorder="1" applyAlignment="1" applyProtection="1">
      <alignment horizontal="center" vertical="center" shrinkToFit="1"/>
      <protection locked="0"/>
    </xf>
    <xf numFmtId="0" fontId="23" fillId="6" borderId="52" xfId="0" applyFont="1" applyFill="1" applyBorder="1" applyAlignment="1" applyProtection="1">
      <alignment horizontal="center" vertical="center" shrinkToFit="1"/>
      <protection locked="0"/>
    </xf>
    <xf numFmtId="0" fontId="23" fillId="6" borderId="56" xfId="0" applyFont="1" applyFill="1" applyBorder="1" applyAlignment="1" applyProtection="1">
      <alignment horizontal="center" vertical="center" shrinkToFit="1"/>
      <protection locked="0"/>
    </xf>
    <xf numFmtId="0" fontId="23" fillId="6" borderId="4" xfId="0" applyFont="1" applyFill="1" applyBorder="1" applyAlignment="1" applyProtection="1">
      <alignment horizontal="center" vertical="center" shrinkToFit="1"/>
      <protection locked="0"/>
    </xf>
    <xf numFmtId="0" fontId="23" fillId="6" borderId="5" xfId="0" applyFont="1" applyFill="1" applyBorder="1" applyAlignment="1" applyProtection="1">
      <alignment horizontal="center" vertical="center" shrinkToFit="1"/>
      <protection locked="0"/>
    </xf>
    <xf numFmtId="0" fontId="24" fillId="0" borderId="49" xfId="0" applyFont="1" applyBorder="1" applyAlignment="1">
      <alignment horizontal="center" vertical="center" shrinkToFit="1"/>
    </xf>
    <xf numFmtId="0" fontId="13" fillId="6" borderId="8" xfId="0" applyFont="1" applyFill="1" applyBorder="1" applyAlignment="1">
      <alignment horizontal="center" vertical="center" shrinkToFit="1"/>
    </xf>
    <xf numFmtId="0" fontId="13" fillId="6" borderId="47" xfId="0" applyFont="1" applyFill="1" applyBorder="1" applyAlignment="1">
      <alignment horizontal="center" vertical="center" shrinkToFit="1"/>
    </xf>
    <xf numFmtId="0" fontId="13" fillId="6" borderId="53" xfId="0" applyFont="1" applyFill="1" applyBorder="1" applyAlignment="1">
      <alignment horizontal="center" vertical="center" shrinkToFit="1"/>
    </xf>
    <xf numFmtId="0" fontId="13" fillId="6" borderId="5" xfId="0" applyFont="1" applyFill="1" applyBorder="1" applyAlignment="1">
      <alignment horizontal="center" vertical="center" shrinkToFit="1"/>
    </xf>
    <xf numFmtId="0" fontId="78" fillId="0" borderId="31" xfId="0" applyFont="1" applyBorder="1" applyAlignment="1">
      <alignment horizontal="center" vertical="center" wrapText="1" shrinkToFit="1"/>
    </xf>
    <xf numFmtId="0" fontId="78" fillId="0" borderId="32" xfId="0" applyFont="1" applyBorder="1" applyAlignment="1">
      <alignment horizontal="center" vertical="center" shrinkToFit="1"/>
    </xf>
    <xf numFmtId="0" fontId="78" fillId="0" borderId="33" xfId="0" applyFont="1" applyBorder="1" applyAlignment="1">
      <alignment horizontal="center" vertical="center" shrinkToFit="1"/>
    </xf>
    <xf numFmtId="0" fontId="78" fillId="0" borderId="137" xfId="0" applyFont="1" applyBorder="1" applyAlignment="1">
      <alignment horizontal="center" vertical="center" wrapText="1" shrinkToFit="1"/>
    </xf>
    <xf numFmtId="0" fontId="23" fillId="0" borderId="72" xfId="0" applyFont="1" applyBorder="1" applyAlignment="1">
      <alignment horizontal="center" vertical="center" shrinkToFit="1"/>
    </xf>
    <xf numFmtId="0" fontId="23" fillId="0" borderId="73" xfId="0" applyFont="1" applyBorder="1" applyAlignment="1">
      <alignment horizontal="center" vertical="center" shrinkToFit="1"/>
    </xf>
    <xf numFmtId="0" fontId="23" fillId="0" borderId="3" xfId="0" applyFont="1" applyBorder="1" applyAlignment="1">
      <alignment horizontal="center" vertical="center" shrinkToFit="1"/>
    </xf>
    <xf numFmtId="49" fontId="13" fillId="6" borderId="2" xfId="0" applyNumberFormat="1" applyFont="1" applyFill="1" applyBorder="1" applyAlignment="1">
      <alignment horizontal="center" vertical="center" shrinkToFit="1"/>
    </xf>
    <xf numFmtId="0" fontId="13" fillId="6" borderId="54" xfId="0" applyFont="1" applyFill="1" applyBorder="1" applyAlignment="1">
      <alignment horizontal="center" vertical="center" shrinkToFit="1"/>
    </xf>
    <xf numFmtId="49" fontId="13" fillId="6" borderId="8" xfId="0" applyNumberFormat="1" applyFont="1" applyFill="1" applyBorder="1" applyAlignment="1">
      <alignment horizontal="right" vertical="center" shrinkToFit="1"/>
    </xf>
    <xf numFmtId="49" fontId="13" fillId="6" borderId="2" xfId="0" applyNumberFormat="1" applyFont="1" applyFill="1" applyBorder="1" applyAlignment="1">
      <alignment horizontal="right" vertical="center" shrinkToFit="1"/>
    </xf>
    <xf numFmtId="49" fontId="13" fillId="6" borderId="66" xfId="0" applyNumberFormat="1" applyFont="1" applyFill="1" applyBorder="1" applyAlignment="1">
      <alignment horizontal="right" vertical="center" shrinkToFit="1"/>
    </xf>
    <xf numFmtId="49" fontId="13" fillId="6" borderId="64" xfId="0" applyNumberFormat="1" applyFont="1" applyFill="1" applyBorder="1" applyAlignment="1">
      <alignment horizontal="right" vertical="center" shrinkToFit="1"/>
    </xf>
    <xf numFmtId="3" fontId="24" fillId="0" borderId="2" xfId="0" applyNumberFormat="1" applyFont="1" applyBorder="1" applyAlignment="1">
      <alignment horizontal="center" vertical="center" shrinkToFit="1"/>
    </xf>
    <xf numFmtId="0" fontId="24" fillId="0" borderId="131" xfId="0" applyFont="1" applyBorder="1" applyAlignment="1">
      <alignment horizontal="center" vertical="center" shrinkToFit="1"/>
    </xf>
    <xf numFmtId="0" fontId="24" fillId="0" borderId="71" xfId="0" applyFont="1" applyBorder="1" applyAlignment="1">
      <alignment horizontal="center" vertical="center" shrinkToFit="1"/>
    </xf>
    <xf numFmtId="0" fontId="24" fillId="0" borderId="80" xfId="0" applyFont="1" applyBorder="1" applyAlignment="1">
      <alignment horizontal="center" vertical="center" shrinkToFit="1"/>
    </xf>
    <xf numFmtId="0" fontId="24" fillId="0" borderId="79" xfId="0" applyFont="1" applyBorder="1" applyAlignment="1">
      <alignment horizontal="center" vertical="center" shrinkToFit="1"/>
    </xf>
    <xf numFmtId="0" fontId="24" fillId="0" borderId="58" xfId="0" applyFont="1" applyBorder="1" applyAlignment="1">
      <alignment horizontal="center" vertical="center" shrinkToFit="1"/>
    </xf>
    <xf numFmtId="0" fontId="24" fillId="0" borderId="81" xfId="0" applyFont="1" applyBorder="1" applyAlignment="1">
      <alignment horizontal="center" vertical="center" shrinkToFit="1"/>
    </xf>
    <xf numFmtId="0" fontId="24" fillId="0" borderId="60" xfId="0" applyFont="1" applyBorder="1" applyAlignment="1">
      <alignment horizontal="center" vertical="center" shrinkToFit="1"/>
    </xf>
    <xf numFmtId="0" fontId="13" fillId="6" borderId="56" xfId="0" applyFont="1" applyFill="1" applyBorder="1" applyAlignment="1">
      <alignment horizontal="left" vertical="center" shrinkToFit="1"/>
    </xf>
    <xf numFmtId="0" fontId="13" fillId="6" borderId="4" xfId="0" applyFont="1" applyFill="1" applyBorder="1" applyAlignment="1">
      <alignment horizontal="left" vertical="center" shrinkToFit="1"/>
    </xf>
    <xf numFmtId="0" fontId="13" fillId="6" borderId="5" xfId="0" applyFont="1" applyFill="1" applyBorder="1" applyAlignment="1">
      <alignment horizontal="left" vertical="center" shrinkToFit="1"/>
    </xf>
    <xf numFmtId="0" fontId="22" fillId="0" borderId="0" xfId="0" applyFont="1" applyAlignment="1">
      <alignment horizontal="center" vertical="center" shrinkToFit="1"/>
    </xf>
    <xf numFmtId="0" fontId="24" fillId="0" borderId="35" xfId="0" applyFont="1" applyBorder="1" applyAlignment="1">
      <alignment horizontal="center" vertical="center"/>
    </xf>
    <xf numFmtId="0" fontId="23" fillId="6" borderId="43" xfId="0" applyFont="1" applyFill="1" applyBorder="1" applyAlignment="1" applyProtection="1">
      <alignment horizontal="center" vertical="center" shrinkToFit="1"/>
      <protection locked="0"/>
    </xf>
    <xf numFmtId="0" fontId="23" fillId="6" borderId="55" xfId="0" applyFont="1" applyFill="1" applyBorder="1" applyAlignment="1" applyProtection="1">
      <alignment horizontal="center" vertical="center" shrinkToFit="1"/>
      <protection locked="0"/>
    </xf>
    <xf numFmtId="0" fontId="24" fillId="0" borderId="43" xfId="0" applyFont="1" applyBorder="1" applyAlignment="1">
      <alignment horizontal="center" vertical="center" textRotation="255" shrinkToFit="1"/>
    </xf>
    <xf numFmtId="0" fontId="24" fillId="0" borderId="9" xfId="0" applyFont="1" applyBorder="1" applyAlignment="1">
      <alignment horizontal="center" vertical="center" textRotation="255" shrinkToFit="1"/>
    </xf>
    <xf numFmtId="0" fontId="24" fillId="0" borderId="44" xfId="0" applyFont="1" applyBorder="1" applyAlignment="1">
      <alignment horizontal="center" vertical="center" textRotation="255" shrinkToFit="1"/>
    </xf>
    <xf numFmtId="0" fontId="24" fillId="0" borderId="50" xfId="0" applyFont="1" applyBorder="1" applyAlignment="1">
      <alignment horizontal="center" vertical="center" textRotation="255" shrinkToFit="1"/>
    </xf>
    <xf numFmtId="0" fontId="24" fillId="0" borderId="55" xfId="0" applyFont="1" applyBorder="1" applyAlignment="1">
      <alignment horizontal="center" vertical="center" textRotation="255" shrinkToFit="1"/>
    </xf>
    <xf numFmtId="0" fontId="13" fillId="7" borderId="51" xfId="0" applyFont="1" applyFill="1" applyBorder="1" applyAlignment="1">
      <alignment horizontal="center" vertical="center" shrinkToFit="1"/>
    </xf>
    <xf numFmtId="0" fontId="13" fillId="7" borderId="9" xfId="0" applyFont="1" applyFill="1" applyBorder="1" applyAlignment="1">
      <alignment horizontal="center" vertical="center" shrinkToFit="1"/>
    </xf>
    <xf numFmtId="0" fontId="13" fillId="7" borderId="50" xfId="0" applyFont="1" applyFill="1" applyBorder="1" applyAlignment="1">
      <alignment horizontal="center" vertical="center" shrinkToFit="1"/>
    </xf>
    <xf numFmtId="0" fontId="24" fillId="0" borderId="74" xfId="0" applyFont="1" applyBorder="1" applyAlignment="1">
      <alignment horizontal="center" vertical="center" wrapText="1" shrinkToFit="1"/>
    </xf>
    <xf numFmtId="0" fontId="24" fillId="0" borderId="61" xfId="0" applyFont="1" applyBorder="1" applyAlignment="1">
      <alignment horizontal="center" vertical="center" shrinkToFit="1"/>
    </xf>
    <xf numFmtId="0" fontId="24" fillId="0" borderId="84" xfId="0" applyFont="1" applyBorder="1" applyAlignment="1">
      <alignment horizontal="center" vertical="center" shrinkToFit="1"/>
    </xf>
    <xf numFmtId="49" fontId="13" fillId="6" borderId="34" xfId="0" applyNumberFormat="1" applyFont="1" applyFill="1" applyBorder="1" applyAlignment="1">
      <alignment horizontal="center" vertical="center" shrinkToFit="1"/>
    </xf>
    <xf numFmtId="0" fontId="35" fillId="0" borderId="0" xfId="0" applyFont="1" applyAlignment="1">
      <alignment horizontal="left" vertical="center" shrinkToFit="1"/>
    </xf>
    <xf numFmtId="0" fontId="35" fillId="0" borderId="38" xfId="0" applyFont="1" applyBorder="1" applyAlignment="1">
      <alignment horizontal="left" vertical="center" shrinkToFit="1"/>
    </xf>
    <xf numFmtId="0" fontId="20" fillId="7" borderId="0" xfId="0" applyFont="1" applyFill="1" applyAlignment="1">
      <alignment horizontal="center" vertical="center" shrinkToFit="1"/>
    </xf>
    <xf numFmtId="0" fontId="20" fillId="7" borderId="38" xfId="0" applyFont="1" applyFill="1" applyBorder="1" applyAlignment="1">
      <alignment horizontal="center" vertical="center" shrinkToFit="1"/>
    </xf>
    <xf numFmtId="0" fontId="20" fillId="7" borderId="2" xfId="0" applyFont="1" applyFill="1" applyBorder="1" applyAlignment="1">
      <alignment horizontal="center" vertical="center" shrinkToFit="1"/>
    </xf>
    <xf numFmtId="0" fontId="35" fillId="0" borderId="2" xfId="0" applyFont="1" applyBorder="1" applyAlignment="1">
      <alignment horizontal="left" vertical="center" wrapText="1" shrinkToFit="1"/>
    </xf>
    <xf numFmtId="0" fontId="35" fillId="0" borderId="2" xfId="0" applyFont="1" applyBorder="1" applyAlignment="1">
      <alignment horizontal="left" vertical="center" shrinkToFit="1"/>
    </xf>
    <xf numFmtId="0" fontId="24" fillId="7" borderId="10" xfId="0" applyFont="1" applyFill="1" applyBorder="1" applyAlignment="1">
      <alignment horizontal="center" vertical="center" shrinkToFit="1"/>
    </xf>
    <xf numFmtId="0" fontId="24" fillId="7" borderId="38" xfId="0" applyFont="1" applyFill="1" applyBorder="1" applyAlignment="1">
      <alignment horizontal="center" vertical="center" shrinkToFit="1"/>
    </xf>
    <xf numFmtId="0" fontId="31" fillId="0" borderId="10" xfId="0" applyFont="1" applyBorder="1" applyAlignment="1">
      <alignment horizontal="center" vertical="center" shrinkToFit="1"/>
    </xf>
    <xf numFmtId="0" fontId="31" fillId="0" borderId="38" xfId="0" applyFont="1" applyBorder="1" applyAlignment="1">
      <alignment horizontal="center" vertical="center" shrinkToFit="1"/>
    </xf>
    <xf numFmtId="0" fontId="24" fillId="0" borderId="82" xfId="0" applyFont="1" applyBorder="1" applyAlignment="1">
      <alignment horizontal="center" vertical="center" shrinkToFit="1"/>
    </xf>
    <xf numFmtId="0" fontId="24" fillId="0" borderId="137" xfId="0" applyFont="1" applyBorder="1" applyAlignment="1">
      <alignment horizontal="center" vertical="center" shrinkToFit="1"/>
    </xf>
    <xf numFmtId="0" fontId="13" fillId="6" borderId="38" xfId="0" applyFont="1" applyFill="1" applyBorder="1" applyAlignment="1">
      <alignment horizontal="center" vertical="center" shrinkToFit="1"/>
    </xf>
    <xf numFmtId="0" fontId="24" fillId="0" borderId="48" xfId="0" applyFont="1" applyBorder="1" applyAlignment="1">
      <alignment horizontal="center" vertical="center" wrapText="1" shrinkToFit="1"/>
    </xf>
    <xf numFmtId="0" fontId="35" fillId="0" borderId="0" xfId="0" applyFont="1" applyAlignment="1">
      <alignment horizontal="left" vertical="center" wrapText="1" shrinkToFit="1"/>
    </xf>
    <xf numFmtId="0" fontId="35" fillId="0" borderId="53" xfId="0" applyFont="1" applyBorder="1" applyAlignment="1">
      <alignment horizontal="left" vertical="center" shrinkToFit="1"/>
    </xf>
    <xf numFmtId="0" fontId="35" fillId="0" borderId="57" xfId="0" applyFont="1" applyBorder="1" applyAlignment="1">
      <alignment horizontal="left" vertical="center" shrinkToFit="1"/>
    </xf>
    <xf numFmtId="0" fontId="35" fillId="0" borderId="47" xfId="0" applyFont="1" applyBorder="1" applyAlignment="1">
      <alignment horizontal="left" vertical="center" shrinkToFit="1"/>
    </xf>
    <xf numFmtId="0" fontId="36" fillId="0" borderId="0" xfId="0" applyFont="1" applyAlignment="1">
      <alignment horizontal="left" wrapText="1" shrinkToFit="1"/>
    </xf>
    <xf numFmtId="0" fontId="20" fillId="0" borderId="138" xfId="0" applyFont="1" applyBorder="1" applyAlignment="1">
      <alignment horizontal="center" vertical="center" wrapText="1" shrinkToFit="1"/>
    </xf>
    <xf numFmtId="0" fontId="20" fillId="0" borderId="68" xfId="0" applyFont="1" applyBorder="1" applyAlignment="1">
      <alignment horizontal="center" vertical="center" shrinkToFit="1"/>
    </xf>
    <xf numFmtId="0" fontId="20" fillId="0" borderId="90" xfId="0" applyFont="1" applyBorder="1" applyAlignment="1">
      <alignment horizontal="center" vertical="center" shrinkToFit="1"/>
    </xf>
    <xf numFmtId="0" fontId="20" fillId="0" borderId="82" xfId="0" applyFont="1" applyBorder="1" applyAlignment="1">
      <alignment horizontal="center" vertical="center" shrinkToFit="1"/>
    </xf>
    <xf numFmtId="0" fontId="20" fillId="0" borderId="73" xfId="0" applyFont="1" applyBorder="1" applyAlignment="1">
      <alignment horizontal="center" vertical="center" shrinkToFit="1"/>
    </xf>
    <xf numFmtId="0" fontId="20" fillId="0" borderId="74" xfId="0" applyFont="1" applyBorder="1" applyAlignment="1">
      <alignment horizontal="center" vertical="center" shrinkToFit="1"/>
    </xf>
    <xf numFmtId="0" fontId="13" fillId="6" borderId="31" xfId="0" applyFont="1" applyFill="1" applyBorder="1" applyAlignment="1">
      <alignment horizontal="center" vertical="center" wrapText="1" shrinkToFit="1"/>
    </xf>
    <xf numFmtId="0" fontId="13" fillId="6" borderId="32" xfId="0" applyFont="1" applyFill="1" applyBorder="1" applyAlignment="1">
      <alignment horizontal="center" vertical="center" wrapText="1" shrinkToFit="1"/>
    </xf>
    <xf numFmtId="0" fontId="13" fillId="6" borderId="34" xfId="0" applyFont="1" applyFill="1" applyBorder="1" applyAlignment="1">
      <alignment horizontal="center" vertical="center" wrapText="1" shrinkToFit="1"/>
    </xf>
    <xf numFmtId="0" fontId="13" fillId="6" borderId="0" xfId="0" applyFont="1" applyFill="1" applyAlignment="1">
      <alignment horizontal="center" vertical="center" wrapText="1" shrinkToFit="1"/>
    </xf>
    <xf numFmtId="0" fontId="13" fillId="6" borderId="56" xfId="0" applyFont="1" applyFill="1" applyBorder="1" applyAlignment="1">
      <alignment horizontal="center" vertical="center" wrapText="1" shrinkToFit="1"/>
    </xf>
    <xf numFmtId="0" fontId="13" fillId="6" borderId="4" xfId="0" applyFont="1" applyFill="1" applyBorder="1" applyAlignment="1">
      <alignment horizontal="center" vertical="center" wrapText="1" shrinkToFit="1"/>
    </xf>
    <xf numFmtId="49" fontId="13" fillId="6" borderId="32" xfId="0" applyNumberFormat="1" applyFont="1" applyFill="1" applyBorder="1" applyAlignment="1">
      <alignment horizontal="center" vertical="center" shrinkToFit="1"/>
    </xf>
    <xf numFmtId="0" fontId="13" fillId="6" borderId="10" xfId="0" applyFont="1" applyFill="1" applyBorder="1" applyAlignment="1">
      <alignment horizontal="center" vertical="center" shrinkToFit="1"/>
    </xf>
    <xf numFmtId="0" fontId="31" fillId="0" borderId="128" xfId="0" applyFont="1" applyBorder="1" applyAlignment="1">
      <alignment horizontal="center" vertical="center" shrinkToFit="1"/>
    </xf>
    <xf numFmtId="0" fontId="31" fillId="0" borderId="37" xfId="0" applyFont="1" applyBorder="1" applyAlignment="1">
      <alignment horizontal="center" vertical="center" shrinkToFit="1"/>
    </xf>
    <xf numFmtId="0" fontId="24" fillId="0" borderId="86" xfId="0" applyFont="1" applyBorder="1" applyAlignment="1">
      <alignment horizontal="center" vertical="center" shrinkToFit="1"/>
    </xf>
    <xf numFmtId="0" fontId="24" fillId="0" borderId="87" xfId="0" applyFont="1" applyBorder="1" applyAlignment="1">
      <alignment horizontal="center" vertical="center" shrinkToFit="1"/>
    </xf>
    <xf numFmtId="0" fontId="63" fillId="6" borderId="41" xfId="0" applyFont="1" applyFill="1" applyBorder="1" applyAlignment="1">
      <alignment horizontal="left" vertical="center" shrinkToFit="1"/>
    </xf>
    <xf numFmtId="0" fontId="63" fillId="6" borderId="35" xfId="0" applyFont="1" applyFill="1" applyBorder="1" applyAlignment="1">
      <alignment horizontal="left" vertical="center" shrinkToFit="1"/>
    </xf>
    <xf numFmtId="0" fontId="83" fillId="0" borderId="48" xfId="0" applyFont="1" applyBorder="1" applyAlignment="1">
      <alignment horizontal="center" vertical="center" wrapText="1" shrinkToFit="1"/>
    </xf>
    <xf numFmtId="0" fontId="83" fillId="0" borderId="2" xfId="0" applyFont="1" applyBorder="1" applyAlignment="1">
      <alignment horizontal="center" vertical="center" shrinkToFit="1"/>
    </xf>
    <xf numFmtId="0" fontId="83" fillId="0" borderId="49" xfId="0" applyFont="1" applyBorder="1" applyAlignment="1">
      <alignment horizontal="center" vertical="center" shrinkToFit="1"/>
    </xf>
    <xf numFmtId="0" fontId="83" fillId="0" borderId="50" xfId="0" applyFont="1" applyBorder="1" applyAlignment="1">
      <alignment horizontal="center" vertical="center" shrinkToFit="1"/>
    </xf>
    <xf numFmtId="0" fontId="83" fillId="0" borderId="4" xfId="0" applyFont="1" applyBorder="1" applyAlignment="1">
      <alignment horizontal="center" vertical="center" shrinkToFit="1"/>
    </xf>
    <xf numFmtId="0" fontId="83" fillId="0" borderId="41" xfId="0" applyFont="1" applyBorder="1" applyAlignment="1">
      <alignment horizontal="center" vertical="center" shrinkToFit="1"/>
    </xf>
    <xf numFmtId="49" fontId="13" fillId="6" borderId="76" xfId="0" applyNumberFormat="1" applyFont="1" applyFill="1" applyBorder="1" applyAlignment="1" applyProtection="1">
      <alignment horizontal="center" vertical="center" shrinkToFit="1"/>
      <protection locked="0"/>
    </xf>
    <xf numFmtId="0" fontId="13" fillId="6" borderId="35" xfId="0" applyFont="1" applyFill="1" applyBorder="1" applyAlignment="1" applyProtection="1">
      <alignment horizontal="left" vertical="center" wrapText="1"/>
      <protection locked="0"/>
    </xf>
    <xf numFmtId="49" fontId="13" fillId="6" borderId="77" xfId="0" applyNumberFormat="1" applyFont="1" applyFill="1" applyBorder="1" applyAlignment="1" applyProtection="1">
      <alignment horizontal="center" vertical="center" shrinkToFit="1"/>
      <protection locked="0"/>
    </xf>
    <xf numFmtId="0" fontId="21" fillId="6" borderId="55" xfId="0" applyFont="1" applyFill="1" applyBorder="1" applyAlignment="1" applyProtection="1">
      <alignment horizontal="left" vertical="center" shrinkToFit="1"/>
      <protection locked="0"/>
    </xf>
    <xf numFmtId="0" fontId="21" fillId="6" borderId="70" xfId="0" applyFont="1" applyFill="1" applyBorder="1" applyAlignment="1" applyProtection="1">
      <alignment horizontal="left" vertical="center" shrinkToFit="1"/>
      <protection locked="0"/>
    </xf>
    <xf numFmtId="0" fontId="21" fillId="6" borderId="141" xfId="0" applyFont="1" applyFill="1" applyBorder="1" applyAlignment="1" applyProtection="1">
      <alignment horizontal="left" vertical="center" shrinkToFit="1"/>
      <protection locked="0"/>
    </xf>
    <xf numFmtId="0" fontId="77" fillId="0" borderId="140" xfId="0" applyFont="1" applyBorder="1" applyAlignment="1">
      <alignment horizontal="center" vertical="center" shrinkToFit="1"/>
    </xf>
    <xf numFmtId="0" fontId="77" fillId="0" borderId="59" xfId="0" applyFont="1" applyBorder="1" applyAlignment="1">
      <alignment horizontal="center" vertical="center" shrinkToFit="1"/>
    </xf>
    <xf numFmtId="0" fontId="74" fillId="0" borderId="2" xfId="0" applyFont="1" applyBorder="1" applyAlignment="1">
      <alignment horizontal="center" vertical="center" shrinkToFit="1"/>
    </xf>
    <xf numFmtId="0" fontId="0" fillId="0" borderId="57" xfId="0" applyBorder="1" applyAlignment="1">
      <alignment vertical="center" shrinkToFit="1"/>
    </xf>
    <xf numFmtId="0" fontId="13" fillId="6" borderId="91" xfId="0" applyFont="1" applyFill="1" applyBorder="1" applyAlignment="1" applyProtection="1">
      <alignment horizontal="left" vertical="center" shrinkToFit="1"/>
      <protection locked="0"/>
    </xf>
    <xf numFmtId="0" fontId="13" fillId="6" borderId="10" xfId="0" applyFont="1" applyFill="1" applyBorder="1" applyAlignment="1" applyProtection="1">
      <alignment horizontal="left" vertical="center" shrinkToFit="1"/>
      <protection locked="0"/>
    </xf>
    <xf numFmtId="0" fontId="70" fillId="7" borderId="0" xfId="0" applyFont="1" applyFill="1" applyAlignment="1" applyProtection="1">
      <alignment horizontal="center" vertical="center" shrinkToFit="1"/>
      <protection locked="0"/>
    </xf>
    <xf numFmtId="0" fontId="70" fillId="7" borderId="64" xfId="0" applyFont="1" applyFill="1" applyBorder="1" applyAlignment="1" applyProtection="1">
      <alignment horizontal="center" vertical="center" shrinkToFit="1"/>
      <protection locked="0"/>
    </xf>
    <xf numFmtId="0" fontId="13" fillId="6" borderId="38" xfId="0" applyFont="1" applyFill="1" applyBorder="1" applyAlignment="1" applyProtection="1">
      <alignment horizontal="center" vertical="center"/>
      <protection locked="0"/>
    </xf>
    <xf numFmtId="0" fontId="24" fillId="0" borderId="0" xfId="0" applyFont="1" applyAlignment="1">
      <alignment horizontal="right" vertical="center" shrinkToFit="1"/>
    </xf>
    <xf numFmtId="0" fontId="24" fillId="0" borderId="38" xfId="0" applyFont="1" applyBorder="1" applyAlignment="1">
      <alignment horizontal="right" vertical="center" shrinkToFit="1"/>
    </xf>
    <xf numFmtId="49" fontId="22" fillId="0" borderId="2" xfId="0" applyNumberFormat="1" applyFont="1" applyBorder="1" applyAlignment="1">
      <alignment horizontal="center" vertical="center" shrinkToFit="1"/>
    </xf>
    <xf numFmtId="0" fontId="24" fillId="0" borderId="144" xfId="0" applyFont="1" applyBorder="1" applyAlignment="1">
      <alignment horizontal="center" vertical="center" shrinkToFit="1"/>
    </xf>
    <xf numFmtId="0" fontId="76" fillId="6" borderId="0" xfId="0" applyFont="1" applyFill="1" applyAlignment="1">
      <alignment horizontal="center" vertical="center"/>
    </xf>
    <xf numFmtId="0" fontId="76" fillId="6" borderId="64" xfId="0" applyFont="1" applyFill="1" applyBorder="1" applyAlignment="1">
      <alignment horizontal="center" vertical="center"/>
    </xf>
    <xf numFmtId="0" fontId="21" fillId="6" borderId="149" xfId="0" applyFont="1" applyFill="1" applyBorder="1" applyAlignment="1" applyProtection="1">
      <alignment horizontal="left" vertical="center" shrinkToFit="1"/>
      <protection locked="0"/>
    </xf>
    <xf numFmtId="0" fontId="61" fillId="0" borderId="48" xfId="0" applyFont="1" applyBorder="1" applyAlignment="1">
      <alignment horizontal="center" vertical="center" wrapText="1" shrinkToFit="1"/>
    </xf>
    <xf numFmtId="0" fontId="61" fillId="0" borderId="35" xfId="0" applyFont="1" applyBorder="1" applyAlignment="1">
      <alignment horizontal="center" vertical="center" shrinkToFit="1"/>
    </xf>
    <xf numFmtId="0" fontId="61" fillId="0" borderId="47" xfId="0" applyFont="1" applyBorder="1" applyAlignment="1">
      <alignment horizontal="center" vertical="center" shrinkToFit="1"/>
    </xf>
    <xf numFmtId="0" fontId="62" fillId="0" borderId="31" xfId="0" applyFont="1" applyBorder="1" applyAlignment="1">
      <alignment horizontal="center" vertical="center" shrinkToFit="1"/>
    </xf>
    <xf numFmtId="0" fontId="61" fillId="0" borderId="64" xfId="0" applyFont="1" applyBorder="1" applyAlignment="1">
      <alignment horizontal="center" vertical="center"/>
    </xf>
    <xf numFmtId="0" fontId="13" fillId="6" borderId="38" xfId="0" applyFont="1" applyFill="1" applyBorder="1" applyAlignment="1" applyProtection="1">
      <alignment horizontal="center" vertical="center" shrinkToFit="1"/>
      <protection locked="0"/>
    </xf>
    <xf numFmtId="0" fontId="62" fillId="0" borderId="143" xfId="0" applyFont="1" applyBorder="1" applyAlignment="1">
      <alignment horizontal="center" vertical="center" shrinkToFit="1"/>
    </xf>
    <xf numFmtId="0" fontId="61" fillId="0" borderId="85"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86" xfId="0" applyFont="1" applyBorder="1" applyAlignment="1">
      <alignment horizontal="center" vertical="center" shrinkToFit="1"/>
    </xf>
    <xf numFmtId="0" fontId="61" fillId="0" borderId="6" xfId="0" applyFont="1" applyBorder="1" applyAlignment="1">
      <alignment horizontal="center" vertical="center" shrinkToFit="1"/>
    </xf>
    <xf numFmtId="0" fontId="61" fillId="0" borderId="44" xfId="0" applyFont="1" applyBorder="1" applyAlignment="1">
      <alignment horizontal="center" vertical="center" shrinkToFit="1"/>
    </xf>
    <xf numFmtId="0" fontId="72" fillId="0" borderId="53" xfId="0" applyFont="1" applyBorder="1" applyAlignment="1">
      <alignment horizontal="center" vertical="center" shrinkToFit="1"/>
    </xf>
    <xf numFmtId="0" fontId="72" fillId="0" borderId="5" xfId="0" applyFont="1" applyBorder="1" applyAlignment="1">
      <alignment horizontal="center" vertical="center" shrinkToFit="1"/>
    </xf>
    <xf numFmtId="0" fontId="78" fillId="0" borderId="74" xfId="0" applyFont="1" applyBorder="1" applyAlignment="1">
      <alignment horizontal="center" vertical="center" wrapText="1" shrinkToFit="1"/>
    </xf>
    <xf numFmtId="0" fontId="13" fillId="7" borderId="36" xfId="0" applyFont="1" applyFill="1" applyBorder="1" applyAlignment="1" applyProtection="1">
      <alignment horizontal="center" vertical="center" shrinkToFit="1"/>
      <protection locked="0"/>
    </xf>
    <xf numFmtId="0" fontId="72" fillId="0" borderId="4" xfId="0" applyFont="1" applyBorder="1" applyAlignment="1">
      <alignment vertical="center" shrinkToFit="1"/>
    </xf>
    <xf numFmtId="0" fontId="72" fillId="0" borderId="0" xfId="0" applyFont="1" applyAlignment="1">
      <alignment vertical="center" shrinkToFit="1"/>
    </xf>
    <xf numFmtId="0" fontId="78" fillId="0" borderId="35" xfId="0" applyFont="1" applyBorder="1" applyAlignment="1">
      <alignment horizontal="center" vertical="center" shrinkToFit="1"/>
    </xf>
    <xf numFmtId="0" fontId="24" fillId="0" borderId="34" xfId="0" applyFont="1" applyBorder="1" applyAlignment="1">
      <alignment vertical="center" shrinkToFit="1"/>
    </xf>
    <xf numFmtId="0" fontId="72" fillId="0" borderId="56" xfId="0" applyFont="1" applyBorder="1" applyAlignment="1">
      <alignment vertical="center" shrinkToFit="1"/>
    </xf>
    <xf numFmtId="0" fontId="72" fillId="0" borderId="41" xfId="0" applyFont="1" applyBorder="1" applyAlignment="1">
      <alignment horizontal="center" vertical="center" shrinkToFit="1"/>
    </xf>
    <xf numFmtId="0" fontId="20" fillId="0" borderId="139" xfId="0" applyFont="1" applyBorder="1" applyAlignment="1" applyProtection="1">
      <alignment horizontal="center" vertical="center" textRotation="255" shrinkToFit="1"/>
      <protection locked="0"/>
    </xf>
    <xf numFmtId="0" fontId="62" fillId="0" borderId="42" xfId="0" applyFont="1" applyBorder="1" applyAlignment="1">
      <alignment horizontal="center" vertical="center" textRotation="255" shrinkToFit="1"/>
    </xf>
    <xf numFmtId="0" fontId="13" fillId="7" borderId="33" xfId="0" applyFont="1" applyFill="1" applyBorder="1" applyAlignment="1" applyProtection="1">
      <alignment horizontal="center" vertical="center" shrinkToFit="1"/>
      <protection locked="0"/>
    </xf>
    <xf numFmtId="0" fontId="13" fillId="7" borderId="35" xfId="0" applyFont="1" applyFill="1" applyBorder="1" applyAlignment="1" applyProtection="1">
      <alignment horizontal="center" vertical="center" shrinkToFit="1"/>
      <protection locked="0"/>
    </xf>
    <xf numFmtId="0" fontId="61" fillId="0" borderId="8" xfId="0" applyFont="1" applyBorder="1" applyAlignment="1">
      <alignment horizontal="center" vertical="center" shrinkToFit="1"/>
    </xf>
    <xf numFmtId="49" fontId="13" fillId="6" borderId="137" xfId="0" applyNumberFormat="1" applyFont="1" applyFill="1" applyBorder="1" applyAlignment="1" applyProtection="1">
      <alignment horizontal="center" vertical="center" shrinkToFit="1"/>
      <protection locked="0"/>
    </xf>
    <xf numFmtId="49" fontId="13" fillId="6" borderId="134" xfId="0" applyNumberFormat="1" applyFont="1" applyFill="1" applyBorder="1" applyAlignment="1" applyProtection="1">
      <alignment horizontal="center" vertical="center" shrinkToFit="1"/>
      <protection locked="0"/>
    </xf>
    <xf numFmtId="0" fontId="23" fillId="7" borderId="8" xfId="0" applyFont="1" applyFill="1" applyBorder="1" applyAlignment="1" applyProtection="1">
      <alignment horizontal="center" vertical="center" shrinkToFit="1"/>
      <protection locked="0"/>
    </xf>
    <xf numFmtId="0" fontId="23" fillId="7" borderId="2" xfId="0" applyFont="1" applyFill="1" applyBorder="1" applyAlignment="1" applyProtection="1">
      <alignment horizontal="center" vertical="center" shrinkToFit="1"/>
      <protection locked="0"/>
    </xf>
    <xf numFmtId="0" fontId="23" fillId="7" borderId="49" xfId="0" applyFont="1" applyFill="1" applyBorder="1" applyAlignment="1" applyProtection="1">
      <alignment horizontal="center" vertical="center" shrinkToFit="1"/>
      <protection locked="0"/>
    </xf>
    <xf numFmtId="0" fontId="23" fillId="7" borderId="47" xfId="0" applyFont="1" applyFill="1" applyBorder="1" applyAlignment="1" applyProtection="1">
      <alignment horizontal="center" vertical="center" shrinkToFit="1"/>
      <protection locked="0"/>
    </xf>
    <xf numFmtId="0" fontId="78" fillId="0" borderId="56" xfId="0" applyFont="1" applyBorder="1" applyAlignment="1">
      <alignment horizontal="center" vertical="center" shrinkToFit="1"/>
    </xf>
    <xf numFmtId="49" fontId="23" fillId="6" borderId="4" xfId="0" applyNumberFormat="1" applyFont="1" applyFill="1" applyBorder="1" applyAlignment="1" applyProtection="1">
      <alignment horizontal="center" vertical="center" shrinkToFit="1"/>
      <protection locked="0"/>
    </xf>
    <xf numFmtId="0" fontId="79" fillId="6" borderId="4" xfId="0" applyFont="1" applyFill="1" applyBorder="1" applyAlignment="1">
      <alignment vertical="center" shrinkToFit="1"/>
    </xf>
    <xf numFmtId="0" fontId="62" fillId="0" borderId="30" xfId="0" applyFont="1" applyBorder="1" applyAlignment="1">
      <alignment horizontal="center" vertical="center"/>
    </xf>
    <xf numFmtId="0" fontId="62" fillId="0" borderId="144" xfId="0" applyFont="1" applyBorder="1" applyAlignment="1">
      <alignment horizontal="center" vertical="center" shrinkToFit="1"/>
    </xf>
    <xf numFmtId="0" fontId="61" fillId="0" borderId="0" xfId="0" applyFont="1" applyAlignment="1">
      <alignment horizontal="left" vertical="center"/>
    </xf>
    <xf numFmtId="0" fontId="61" fillId="0" borderId="53" xfId="0" applyFont="1" applyBorder="1" applyAlignment="1">
      <alignment horizontal="left" vertical="center"/>
    </xf>
    <xf numFmtId="0" fontId="61" fillId="0" borderId="64" xfId="0" applyFont="1" applyBorder="1" applyAlignment="1">
      <alignment horizontal="left" vertical="center"/>
    </xf>
    <xf numFmtId="0" fontId="61" fillId="0" borderId="67" xfId="0" applyFont="1" applyBorder="1" applyAlignment="1">
      <alignment horizontal="left" vertical="center"/>
    </xf>
    <xf numFmtId="0" fontId="61" fillId="0" borderId="35" xfId="0" applyFont="1" applyBorder="1" applyAlignment="1">
      <alignment horizontal="center" vertical="center"/>
    </xf>
    <xf numFmtId="49" fontId="13" fillId="5" borderId="10" xfId="0" applyNumberFormat="1" applyFont="1" applyFill="1" applyBorder="1" applyAlignment="1" applyProtection="1">
      <alignment horizontal="center" vertical="center" shrinkToFit="1"/>
      <protection locked="0"/>
    </xf>
    <xf numFmtId="49" fontId="13" fillId="5" borderId="4" xfId="0" applyNumberFormat="1" applyFont="1" applyFill="1" applyBorder="1" applyAlignment="1" applyProtection="1">
      <alignment horizontal="center" vertical="center" shrinkToFit="1"/>
      <protection locked="0"/>
    </xf>
    <xf numFmtId="0" fontId="62" fillId="0" borderId="152" xfId="0" applyFont="1" applyBorder="1" applyAlignment="1">
      <alignment horizontal="center" vertical="center" shrinkToFit="1"/>
    </xf>
    <xf numFmtId="0" fontId="62" fillId="0" borderId="81" xfId="0" applyFont="1" applyBorder="1" applyAlignment="1">
      <alignment horizontal="center" vertical="center" shrinkToFit="1"/>
    </xf>
    <xf numFmtId="0" fontId="62" fillId="0" borderId="153" xfId="0" applyFont="1" applyBorder="1" applyAlignment="1">
      <alignment horizontal="center" vertical="center" shrinkToFit="1"/>
    </xf>
    <xf numFmtId="0" fontId="13" fillId="5" borderId="88" xfId="0" applyFont="1" applyFill="1" applyBorder="1" applyAlignment="1" applyProtection="1">
      <alignment horizontal="left" vertical="center" shrinkToFit="1"/>
      <protection locked="0"/>
    </xf>
    <xf numFmtId="0" fontId="13" fillId="5" borderId="50" xfId="0" applyFont="1" applyFill="1" applyBorder="1" applyAlignment="1" applyProtection="1">
      <alignment horizontal="left" vertical="center" shrinkToFit="1"/>
      <protection locked="0"/>
    </xf>
    <xf numFmtId="0" fontId="62" fillId="0" borderId="154" xfId="0" applyFont="1" applyBorder="1" applyAlignment="1">
      <alignment horizontal="center" vertical="center" shrinkToFit="1"/>
    </xf>
    <xf numFmtId="0" fontId="62" fillId="0" borderId="155" xfId="0" applyFont="1" applyBorder="1" applyAlignment="1">
      <alignment horizontal="center" vertical="center" shrinkToFit="1"/>
    </xf>
    <xf numFmtId="0" fontId="62" fillId="0" borderId="156" xfId="0" applyFont="1" applyBorder="1" applyAlignment="1">
      <alignment horizontal="center" vertical="center" shrinkToFit="1"/>
    </xf>
    <xf numFmtId="0" fontId="13" fillId="5" borderId="62" xfId="0" applyFont="1" applyFill="1" applyBorder="1" applyAlignment="1" applyProtection="1">
      <alignment horizontal="left" vertical="center" shrinkToFit="1"/>
      <protection locked="0"/>
    </xf>
    <xf numFmtId="0" fontId="13" fillId="5" borderId="156" xfId="0" applyFont="1" applyFill="1" applyBorder="1" applyAlignment="1" applyProtection="1">
      <alignment horizontal="left" vertical="center" shrinkToFit="1"/>
      <protection locked="0"/>
    </xf>
    <xf numFmtId="49" fontId="13" fillId="6" borderId="48" xfId="0" applyNumberFormat="1" applyFont="1" applyFill="1" applyBorder="1" applyAlignment="1" applyProtection="1">
      <alignment horizontal="center" vertical="center" shrinkToFit="1"/>
      <protection locked="0"/>
    </xf>
    <xf numFmtId="49" fontId="13" fillId="6" borderId="71" xfId="0" applyNumberFormat="1" applyFont="1" applyFill="1" applyBorder="1" applyAlignment="1" applyProtection="1">
      <alignment horizontal="center" vertical="center" shrinkToFit="1"/>
      <protection locked="0"/>
    </xf>
    <xf numFmtId="49" fontId="13" fillId="6" borderId="64" xfId="0" applyNumberFormat="1" applyFont="1" applyFill="1" applyBorder="1" applyAlignment="1" applyProtection="1">
      <alignment horizontal="center" vertical="center" shrinkToFit="1"/>
      <protection locked="0"/>
    </xf>
    <xf numFmtId="0" fontId="13" fillId="0" borderId="73" xfId="0" applyFont="1" applyBorder="1" applyAlignment="1">
      <alignment horizontal="center" vertical="center"/>
    </xf>
    <xf numFmtId="0" fontId="13" fillId="0" borderId="7" xfId="0" applyFont="1" applyBorder="1" applyAlignment="1">
      <alignment horizontal="center" vertical="center"/>
    </xf>
    <xf numFmtId="49" fontId="13" fillId="6" borderId="2" xfId="0" applyNumberFormat="1" applyFont="1" applyFill="1" applyBorder="1" applyAlignment="1">
      <alignment horizontal="center" vertical="center"/>
    </xf>
    <xf numFmtId="49" fontId="13" fillId="6" borderId="64" xfId="0" applyNumberFormat="1" applyFont="1" applyFill="1" applyBorder="1" applyAlignment="1">
      <alignment horizontal="center" vertical="center"/>
    </xf>
    <xf numFmtId="0" fontId="62" fillId="0" borderId="157" xfId="0" applyFont="1" applyBorder="1" applyAlignment="1">
      <alignment horizontal="center" vertical="center" shrinkToFit="1"/>
    </xf>
    <xf numFmtId="0" fontId="13" fillId="7" borderId="87" xfId="0" applyFont="1" applyFill="1" applyBorder="1" applyAlignment="1" applyProtection="1">
      <alignment horizontal="center" vertical="center" shrinkToFit="1"/>
      <protection locked="0"/>
    </xf>
    <xf numFmtId="0" fontId="13" fillId="7" borderId="10" xfId="0" applyFont="1" applyFill="1" applyBorder="1" applyAlignment="1" applyProtection="1">
      <alignment horizontal="center" vertical="center" shrinkToFit="1"/>
      <protection locked="0"/>
    </xf>
    <xf numFmtId="0" fontId="13" fillId="7" borderId="86" xfId="0" applyFont="1" applyFill="1" applyBorder="1" applyAlignment="1" applyProtection="1">
      <alignment horizontal="center" vertical="center" shrinkToFit="1"/>
      <protection locked="0"/>
    </xf>
    <xf numFmtId="0" fontId="13" fillId="7" borderId="55" xfId="0" applyFont="1" applyFill="1" applyBorder="1" applyAlignment="1" applyProtection="1">
      <alignment horizontal="center" vertical="center" shrinkToFit="1"/>
      <protection locked="0"/>
    </xf>
    <xf numFmtId="0" fontId="62" fillId="0" borderId="68" xfId="0" applyFont="1" applyBorder="1" applyAlignment="1">
      <alignment vertical="center" shrinkToFit="1"/>
    </xf>
    <xf numFmtId="0" fontId="62" fillId="0" borderId="73" xfId="0" applyFont="1" applyBorder="1" applyAlignment="1">
      <alignment vertical="center" shrinkToFit="1"/>
    </xf>
    <xf numFmtId="49" fontId="13" fillId="5" borderId="2" xfId="0" applyNumberFormat="1" applyFont="1" applyFill="1" applyBorder="1" applyAlignment="1" applyProtection="1">
      <alignment horizontal="center" vertical="center" shrinkToFit="1"/>
      <protection locked="0"/>
    </xf>
    <xf numFmtId="49" fontId="13" fillId="5" borderId="47" xfId="0" applyNumberFormat="1" applyFont="1" applyFill="1" applyBorder="1" applyAlignment="1" applyProtection="1">
      <alignment horizontal="center" vertical="center" shrinkToFit="1"/>
      <protection locked="0"/>
    </xf>
    <xf numFmtId="49" fontId="13" fillId="5" borderId="64" xfId="0" applyNumberFormat="1" applyFont="1" applyFill="1" applyBorder="1" applyAlignment="1" applyProtection="1">
      <alignment horizontal="center" vertical="center" shrinkToFit="1"/>
      <protection locked="0"/>
    </xf>
    <xf numFmtId="49" fontId="13" fillId="5" borderId="67" xfId="0" applyNumberFormat="1" applyFont="1" applyFill="1" applyBorder="1" applyAlignment="1" applyProtection="1">
      <alignment horizontal="center" vertical="center" shrinkToFit="1"/>
      <protection locked="0"/>
    </xf>
    <xf numFmtId="0" fontId="61" fillId="0" borderId="72" xfId="0" applyFont="1" applyBorder="1" applyAlignment="1">
      <alignment horizontal="center" vertical="center"/>
    </xf>
    <xf numFmtId="0" fontId="61" fillId="0" borderId="73" xfId="0" applyFont="1" applyBorder="1" applyAlignment="1">
      <alignment horizontal="center" vertical="center"/>
    </xf>
    <xf numFmtId="0" fontId="61" fillId="0" borderId="81" xfId="0" applyFont="1" applyBorder="1" applyAlignment="1">
      <alignment horizontal="center" vertical="center"/>
    </xf>
    <xf numFmtId="0" fontId="61" fillId="0" borderId="60" xfId="0" applyFont="1" applyBorder="1" applyAlignment="1">
      <alignment horizontal="center" vertical="center" wrapText="1" shrinkToFit="1"/>
    </xf>
    <xf numFmtId="0" fontId="61" fillId="0" borderId="132" xfId="0" applyFont="1" applyBorder="1" applyAlignment="1">
      <alignment horizontal="center" vertical="center" shrinkToFit="1"/>
    </xf>
    <xf numFmtId="0" fontId="61" fillId="0" borderId="133" xfId="0" applyFont="1" applyBorder="1" applyAlignment="1">
      <alignment horizontal="center" vertical="center" shrinkToFit="1"/>
    </xf>
    <xf numFmtId="0" fontId="24" fillId="0" borderId="56" xfId="0" applyFont="1" applyBorder="1" applyAlignment="1">
      <alignment vertical="center" shrinkToFit="1"/>
    </xf>
    <xf numFmtId="0" fontId="13" fillId="7" borderId="66" xfId="0" applyFont="1" applyFill="1" applyBorder="1" applyAlignment="1" applyProtection="1">
      <alignment horizontal="center" vertical="center" shrinkToFit="1"/>
      <protection locked="0"/>
    </xf>
    <xf numFmtId="0" fontId="24" fillId="0" borderId="8" xfId="0" applyFont="1" applyBorder="1" applyAlignment="1">
      <alignment horizontal="center" vertical="center" shrinkToFit="1"/>
    </xf>
    <xf numFmtId="49" fontId="13" fillId="0" borderId="2"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horizontal="center" vertical="center" shrinkToFit="1"/>
      <protection locked="0"/>
    </xf>
    <xf numFmtId="49" fontId="13" fillId="0" borderId="47" xfId="0" applyNumberFormat="1" applyFont="1" applyBorder="1" applyAlignment="1" applyProtection="1">
      <alignment horizontal="center" vertical="center" shrinkToFit="1"/>
      <protection locked="0"/>
    </xf>
    <xf numFmtId="0" fontId="13" fillId="6" borderId="80" xfId="0" applyFont="1" applyFill="1" applyBorder="1" applyAlignment="1" applyProtection="1">
      <alignment horizontal="left" vertical="center" shrinkToFit="1"/>
      <protection locked="0"/>
    </xf>
    <xf numFmtId="0" fontId="62" fillId="0" borderId="150" xfId="0" applyFont="1" applyBorder="1" applyAlignment="1">
      <alignment horizontal="center" vertical="center" shrinkToFit="1"/>
    </xf>
    <xf numFmtId="0" fontId="62" fillId="0" borderId="151" xfId="0" applyFont="1" applyBorder="1" applyAlignment="1">
      <alignment horizontal="center" vertical="center" shrinkToFit="1"/>
    </xf>
    <xf numFmtId="0" fontId="62" fillId="0" borderId="147" xfId="0" applyFont="1" applyBorder="1" applyAlignment="1">
      <alignment horizontal="center" vertical="center" shrinkToFit="1"/>
    </xf>
    <xf numFmtId="0" fontId="62" fillId="0" borderId="30" xfId="0" applyFont="1" applyBorder="1" applyAlignment="1">
      <alignment horizontal="center" vertical="center" shrinkToFit="1"/>
    </xf>
    <xf numFmtId="0" fontId="62" fillId="0" borderId="91" xfId="0" applyFont="1" applyBorder="1" applyAlignment="1">
      <alignment horizontal="center" vertical="center" shrinkToFit="1"/>
    </xf>
    <xf numFmtId="0" fontId="62" fillId="0" borderId="36" xfId="0" applyFont="1" applyBorder="1" applyAlignment="1">
      <alignment horizontal="center" vertical="center" shrinkToFit="1"/>
    </xf>
    <xf numFmtId="0" fontId="61" fillId="0" borderId="128" xfId="0" applyFont="1" applyBorder="1" applyAlignment="1">
      <alignment horizontal="center" vertical="center" shrinkToFit="1"/>
    </xf>
    <xf numFmtId="0" fontId="61" fillId="0" borderId="38" xfId="0" applyFont="1" applyBorder="1" applyAlignment="1">
      <alignment horizontal="center" vertical="center" shrinkToFit="1"/>
    </xf>
    <xf numFmtId="0" fontId="61" fillId="0" borderId="37" xfId="0" applyFont="1" applyBorder="1" applyAlignment="1">
      <alignment horizontal="center" vertical="center" shrinkToFit="1"/>
    </xf>
    <xf numFmtId="0" fontId="61" fillId="0" borderId="88" xfId="0" applyFont="1" applyBorder="1" applyAlignment="1">
      <alignment horizontal="center" vertical="center" shrinkToFit="1"/>
    </xf>
    <xf numFmtId="0" fontId="61" fillId="0" borderId="57" xfId="0" applyFont="1" applyBorder="1" applyAlignment="1">
      <alignment horizontal="center" vertical="center" shrinkToFit="1"/>
    </xf>
    <xf numFmtId="0" fontId="60" fillId="0" borderId="0" xfId="0" applyFont="1" applyAlignment="1">
      <alignment horizontal="center" vertical="center"/>
    </xf>
    <xf numFmtId="0" fontId="60" fillId="0" borderId="64" xfId="0" applyFont="1" applyBorder="1" applyAlignment="1">
      <alignment horizontal="center" vertical="center"/>
    </xf>
    <xf numFmtId="0" fontId="76" fillId="0" borderId="0" xfId="0" applyFont="1" applyAlignment="1">
      <alignment horizontal="center" vertical="center"/>
    </xf>
    <xf numFmtId="0" fontId="76" fillId="0" borderId="64" xfId="0" applyFont="1" applyBorder="1" applyAlignment="1">
      <alignment horizontal="center" vertical="center"/>
    </xf>
    <xf numFmtId="0" fontId="60" fillId="0" borderId="0" xfId="0" applyFont="1" applyAlignment="1">
      <alignment horizontal="left" vertical="center"/>
    </xf>
    <xf numFmtId="0" fontId="60" fillId="0" borderId="53" xfId="0" applyFont="1" applyBorder="1" applyAlignment="1">
      <alignment horizontal="left" vertical="center"/>
    </xf>
    <xf numFmtId="0" fontId="60" fillId="0" borderId="64" xfId="0" applyFont="1" applyBorder="1" applyAlignment="1">
      <alignment horizontal="left" vertical="center"/>
    </xf>
    <xf numFmtId="0" fontId="60" fillId="0" borderId="67" xfId="0" applyFont="1" applyBorder="1" applyAlignment="1">
      <alignment horizontal="left" vertical="center"/>
    </xf>
    <xf numFmtId="0" fontId="24" fillId="0" borderId="73" xfId="0" applyFont="1" applyBorder="1" applyAlignment="1">
      <alignment horizontal="center" vertical="center"/>
    </xf>
    <xf numFmtId="0" fontId="24" fillId="0" borderId="68" xfId="0" applyFont="1" applyBorder="1" applyAlignment="1">
      <alignment horizontal="center" vertical="center" shrinkToFit="1"/>
    </xf>
    <xf numFmtId="49" fontId="13" fillId="6" borderId="10" xfId="0" applyNumberFormat="1" applyFont="1" applyFill="1" applyBorder="1" applyAlignment="1" applyProtection="1">
      <alignment horizontal="center" vertical="center" shrinkToFit="1"/>
      <protection locked="0"/>
    </xf>
    <xf numFmtId="49" fontId="13" fillId="6" borderId="10" xfId="0" applyNumberFormat="1" applyFont="1" applyFill="1" applyBorder="1" applyAlignment="1" applyProtection="1">
      <alignment horizontal="center" vertical="center"/>
      <protection locked="0"/>
    </xf>
    <xf numFmtId="0" fontId="24" fillId="0" borderId="152" xfId="0" applyFont="1" applyBorder="1" applyAlignment="1">
      <alignment horizontal="center" vertical="center" shrinkToFit="1"/>
    </xf>
    <xf numFmtId="0" fontId="13" fillId="6" borderId="87" xfId="0" applyFont="1" applyFill="1" applyBorder="1" applyAlignment="1" applyProtection="1">
      <alignment horizontal="left" vertical="center"/>
      <protection locked="0"/>
    </xf>
    <xf numFmtId="0" fontId="13" fillId="6" borderId="10" xfId="0" applyFont="1" applyFill="1" applyBorder="1" applyAlignment="1" applyProtection="1">
      <alignment horizontal="left" vertical="center"/>
      <protection locked="0"/>
    </xf>
    <xf numFmtId="0" fontId="13" fillId="6" borderId="88" xfId="0" applyFont="1" applyFill="1" applyBorder="1" applyAlignment="1" applyProtection="1">
      <alignment horizontal="left" vertical="center"/>
      <protection locked="0"/>
    </xf>
    <xf numFmtId="0" fontId="13" fillId="6" borderId="50" xfId="0" applyFont="1" applyFill="1" applyBorder="1" applyAlignment="1" applyProtection="1">
      <alignment horizontal="left" vertical="center"/>
      <protection locked="0"/>
    </xf>
    <xf numFmtId="0" fontId="13" fillId="6" borderId="4" xfId="0" applyFont="1" applyFill="1" applyBorder="1" applyAlignment="1" applyProtection="1">
      <alignment horizontal="left" vertical="center"/>
      <protection locked="0"/>
    </xf>
    <xf numFmtId="0" fontId="13" fillId="6" borderId="5" xfId="0" applyFont="1" applyFill="1" applyBorder="1" applyAlignment="1" applyProtection="1">
      <alignment horizontal="left" vertical="center"/>
      <protection locked="0"/>
    </xf>
    <xf numFmtId="0" fontId="61" fillId="0" borderId="154" xfId="0" applyFont="1" applyBorder="1" applyAlignment="1">
      <alignment horizontal="center" vertical="center" wrapText="1" shrinkToFit="1"/>
    </xf>
    <xf numFmtId="0" fontId="61" fillId="0" borderId="62" xfId="0" applyFont="1" applyBorder="1" applyAlignment="1">
      <alignment horizontal="center" vertical="center" shrinkToFit="1"/>
    </xf>
    <xf numFmtId="0" fontId="61" fillId="0" borderId="155" xfId="0" applyFont="1" applyBorder="1" applyAlignment="1">
      <alignment horizontal="center" vertical="center" shrinkToFit="1"/>
    </xf>
    <xf numFmtId="0" fontId="61" fillId="0" borderId="156" xfId="0" applyFont="1" applyBorder="1" applyAlignment="1">
      <alignment horizontal="center" vertical="center" shrinkToFit="1"/>
    </xf>
    <xf numFmtId="49" fontId="13" fillId="6" borderId="67" xfId="0" applyNumberFormat="1" applyFont="1" applyFill="1" applyBorder="1" applyAlignment="1" applyProtection="1">
      <alignment horizontal="center" vertical="center" shrinkToFit="1"/>
      <protection locked="0"/>
    </xf>
    <xf numFmtId="0" fontId="13" fillId="6" borderId="62" xfId="0" applyFont="1" applyFill="1" applyBorder="1" applyAlignment="1" applyProtection="1">
      <alignment horizontal="left" vertical="center"/>
      <protection locked="0"/>
    </xf>
    <xf numFmtId="0" fontId="13" fillId="6" borderId="156" xfId="0" applyFont="1" applyFill="1" applyBorder="1" applyAlignment="1" applyProtection="1">
      <alignment horizontal="left" vertical="center"/>
      <protection locked="0"/>
    </xf>
    <xf numFmtId="0" fontId="7" fillId="0" borderId="2" xfId="0" applyFont="1" applyBorder="1" applyAlignment="1">
      <alignment horizontal="center" vertical="center" shrinkToFit="1"/>
    </xf>
    <xf numFmtId="0" fontId="7" fillId="0" borderId="0" xfId="0" applyFont="1" applyAlignment="1">
      <alignment horizontal="center" vertical="center" shrinkToFit="1"/>
    </xf>
    <xf numFmtId="0" fontId="27" fillId="0" borderId="0" xfId="0" applyFont="1" applyAlignment="1">
      <alignment horizontal="center" vertical="center" shrinkToFit="1"/>
    </xf>
    <xf numFmtId="0" fontId="19" fillId="6" borderId="38" xfId="0" applyFont="1" applyFill="1" applyBorder="1" applyAlignment="1" applyProtection="1">
      <alignment horizontal="center" vertical="center" shrinkToFit="1"/>
      <protection locked="0"/>
    </xf>
    <xf numFmtId="0" fontId="24" fillId="0" borderId="32" xfId="0" applyFont="1" applyBorder="1" applyAlignment="1">
      <alignment horizontal="center" vertical="center"/>
    </xf>
    <xf numFmtId="49" fontId="13" fillId="6" borderId="32" xfId="0" applyNumberFormat="1" applyFont="1" applyFill="1" applyBorder="1" applyAlignment="1" applyProtection="1">
      <alignment horizontal="center" vertical="center"/>
      <protection locked="0"/>
    </xf>
    <xf numFmtId="0" fontId="24" fillId="0" borderId="52" xfId="0" applyFont="1" applyBorder="1" applyAlignment="1">
      <alignment horizontal="center" vertical="center"/>
    </xf>
    <xf numFmtId="0" fontId="13" fillId="7" borderId="31" xfId="0" applyFont="1" applyFill="1" applyBorder="1" applyAlignment="1" applyProtection="1">
      <alignment horizontal="center" vertical="center" shrinkToFit="1"/>
      <protection locked="0"/>
    </xf>
    <xf numFmtId="0" fontId="13" fillId="7" borderId="32" xfId="0" applyFont="1" applyFill="1" applyBorder="1" applyAlignment="1" applyProtection="1">
      <alignment vertical="center" shrinkToFit="1"/>
      <protection locked="0"/>
    </xf>
    <xf numFmtId="0" fontId="78" fillId="0" borderId="51" xfId="0" applyFont="1" applyBorder="1" applyAlignment="1">
      <alignment horizontal="center" vertical="center" shrinkToFit="1"/>
    </xf>
    <xf numFmtId="49" fontId="13" fillId="5" borderId="88" xfId="0" applyNumberFormat="1" applyFont="1" applyFill="1" applyBorder="1" applyAlignment="1" applyProtection="1">
      <alignment horizontal="center" vertical="center" shrinkToFit="1"/>
      <protection locked="0"/>
    </xf>
    <xf numFmtId="0" fontId="13" fillId="5" borderId="131" xfId="0" applyFont="1" applyFill="1" applyBorder="1" applyAlignment="1" applyProtection="1">
      <alignment horizontal="left" vertical="center" shrinkToFit="1"/>
      <protection locked="0"/>
    </xf>
    <xf numFmtId="49" fontId="13" fillId="5" borderId="87" xfId="0" applyNumberFormat="1" applyFont="1" applyFill="1" applyBorder="1" applyAlignment="1" applyProtection="1">
      <alignment horizontal="center" vertical="center" shrinkToFit="1"/>
      <protection locked="0"/>
    </xf>
    <xf numFmtId="49" fontId="13" fillId="5" borderId="71" xfId="0" applyNumberFormat="1" applyFont="1" applyFill="1" applyBorder="1" applyAlignment="1" applyProtection="1">
      <alignment horizontal="center" vertical="center" shrinkToFit="1"/>
      <protection locked="0"/>
    </xf>
    <xf numFmtId="0" fontId="63" fillId="5" borderId="48" xfId="0" applyFont="1" applyFill="1" applyBorder="1" applyAlignment="1" applyProtection="1">
      <alignment horizontal="left" vertical="center" shrinkToFit="1"/>
      <protection locked="0"/>
    </xf>
    <xf numFmtId="0" fontId="63" fillId="5" borderId="71" xfId="0" applyFont="1" applyFill="1" applyBorder="1" applyAlignment="1" applyProtection="1">
      <alignment horizontal="left" vertical="center" shrinkToFit="1"/>
      <protection locked="0"/>
    </xf>
    <xf numFmtId="0" fontId="63" fillId="5" borderId="64" xfId="0" applyFont="1" applyFill="1" applyBorder="1" applyAlignment="1" applyProtection="1">
      <alignment horizontal="left" vertical="center" shrinkToFit="1"/>
      <protection locked="0"/>
    </xf>
    <xf numFmtId="0" fontId="63" fillId="5" borderId="67" xfId="0" applyFont="1" applyFill="1" applyBorder="1" applyAlignment="1" applyProtection="1">
      <alignment horizontal="left" vertical="center" shrinkToFit="1"/>
      <protection locked="0"/>
    </xf>
    <xf numFmtId="49" fontId="63" fillId="5" borderId="38" xfId="0" applyNumberFormat="1" applyFont="1" applyFill="1" applyBorder="1" applyAlignment="1" applyProtection="1">
      <alignment horizontal="center" vertical="center" shrinkToFit="1"/>
      <protection locked="0"/>
    </xf>
    <xf numFmtId="0" fontId="63" fillId="5" borderId="31" xfId="0" applyFont="1" applyFill="1" applyBorder="1" applyAlignment="1" applyProtection="1">
      <alignment horizontal="left" vertical="center" wrapText="1"/>
      <protection locked="0"/>
    </xf>
    <xf numFmtId="0" fontId="63" fillId="5" borderId="32" xfId="0" applyFont="1" applyFill="1" applyBorder="1" applyAlignment="1" applyProtection="1">
      <alignment horizontal="left" vertical="center" wrapText="1"/>
      <protection locked="0"/>
    </xf>
    <xf numFmtId="0" fontId="63" fillId="5" borderId="52" xfId="0" applyFont="1" applyFill="1" applyBorder="1" applyAlignment="1" applyProtection="1">
      <alignment horizontal="left" vertical="center" wrapText="1"/>
      <protection locked="0"/>
    </xf>
    <xf numFmtId="0" fontId="63" fillId="5" borderId="34" xfId="0" applyFont="1" applyFill="1" applyBorder="1" applyAlignment="1" applyProtection="1">
      <alignment horizontal="left" vertical="center" wrapText="1"/>
      <protection locked="0"/>
    </xf>
    <xf numFmtId="0" fontId="63" fillId="5" borderId="0" xfId="0" applyFont="1" applyFill="1" applyAlignment="1" applyProtection="1">
      <alignment horizontal="left" vertical="center" wrapText="1"/>
      <protection locked="0"/>
    </xf>
    <xf numFmtId="0" fontId="63" fillId="5" borderId="53" xfId="0" applyFont="1" applyFill="1" applyBorder="1" applyAlignment="1" applyProtection="1">
      <alignment horizontal="left" vertical="center" wrapText="1"/>
      <protection locked="0"/>
    </xf>
    <xf numFmtId="0" fontId="63" fillId="5" borderId="56" xfId="0" applyFont="1" applyFill="1" applyBorder="1" applyAlignment="1" applyProtection="1">
      <alignment horizontal="left" vertical="center" wrapText="1"/>
      <protection locked="0"/>
    </xf>
    <xf numFmtId="0" fontId="63" fillId="5" borderId="4" xfId="0" applyFont="1" applyFill="1" applyBorder="1" applyAlignment="1" applyProtection="1">
      <alignment horizontal="left" vertical="center" wrapText="1"/>
      <protection locked="0"/>
    </xf>
    <xf numFmtId="0" fontId="63" fillId="5" borderId="5" xfId="0" applyFont="1" applyFill="1" applyBorder="1" applyAlignment="1" applyProtection="1">
      <alignment horizontal="left" vertical="center" wrapText="1"/>
      <protection locked="0"/>
    </xf>
    <xf numFmtId="0" fontId="67" fillId="5" borderId="7" xfId="0" applyFont="1" applyFill="1" applyBorder="1" applyAlignment="1" applyProtection="1">
      <alignment horizontal="center" vertical="center" shrinkToFit="1"/>
      <protection locked="0"/>
    </xf>
    <xf numFmtId="49" fontId="67" fillId="5" borderId="2" xfId="0" applyNumberFormat="1" applyFont="1" applyFill="1" applyBorder="1" applyAlignment="1" applyProtection="1">
      <alignment horizontal="center" vertical="center" shrinkToFit="1"/>
      <protection locked="0"/>
    </xf>
    <xf numFmtId="0" fontId="62" fillId="0" borderId="85" xfId="0" applyFont="1" applyBorder="1" applyAlignment="1">
      <alignment horizontal="center" vertical="center" textRotation="255" shrinkToFit="1"/>
    </xf>
    <xf numFmtId="0" fontId="62" fillId="0" borderId="10" xfId="0" applyFont="1" applyBorder="1" applyAlignment="1">
      <alignment horizontal="center" vertical="center" textRotation="255" shrinkToFit="1"/>
    </xf>
    <xf numFmtId="0" fontId="62" fillId="0" borderId="86" xfId="0" applyFont="1" applyBorder="1" applyAlignment="1">
      <alignment horizontal="center" vertical="center" textRotation="255" shrinkToFit="1"/>
    </xf>
    <xf numFmtId="0" fontId="62" fillId="0" borderId="63" xfId="0" applyFont="1" applyBorder="1" applyAlignment="1">
      <alignment horizontal="center" vertical="center" textRotation="255" shrinkToFit="1"/>
    </xf>
    <xf numFmtId="0" fontId="62" fillId="0" borderId="64"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49" fontId="67" fillId="6" borderId="2" xfId="0" applyNumberFormat="1" applyFont="1" applyFill="1" applyBorder="1" applyAlignment="1">
      <alignment horizontal="center" vertical="center" shrinkToFit="1"/>
    </xf>
    <xf numFmtId="0" fontId="62" fillId="0" borderId="32" xfId="0" applyFont="1" applyBorder="1" applyAlignment="1">
      <alignment vertical="center" shrinkToFit="1"/>
    </xf>
    <xf numFmtId="0" fontId="62" fillId="0" borderId="52" xfId="0" applyFont="1" applyBorder="1" applyAlignment="1">
      <alignment vertical="center" shrinkToFit="1"/>
    </xf>
    <xf numFmtId="0" fontId="62" fillId="0" borderId="64" xfId="0" applyFont="1" applyBorder="1" applyAlignment="1">
      <alignment vertical="center" shrinkToFit="1"/>
    </xf>
    <xf numFmtId="0" fontId="62" fillId="0" borderId="67" xfId="0" applyFont="1" applyBorder="1" applyAlignment="1">
      <alignment vertical="center" shrinkToFit="1"/>
    </xf>
    <xf numFmtId="0" fontId="63" fillId="0" borderId="47" xfId="0" applyFont="1" applyBorder="1" applyAlignment="1">
      <alignment horizontal="center" vertical="center" shrinkToFit="1"/>
    </xf>
    <xf numFmtId="0" fontId="62" fillId="0" borderId="85" xfId="0" applyFont="1" applyBorder="1" applyAlignment="1">
      <alignment horizontal="center" vertical="center" wrapText="1" shrinkToFit="1"/>
    </xf>
    <xf numFmtId="0" fontId="62" fillId="0" borderId="87" xfId="0" applyFont="1" applyBorder="1" applyAlignment="1">
      <alignment horizontal="center" vertical="center" wrapText="1"/>
    </xf>
    <xf numFmtId="0" fontId="62" fillId="0" borderId="128" xfId="0" applyFont="1" applyBorder="1" applyAlignment="1">
      <alignment horizontal="center" vertical="center"/>
    </xf>
    <xf numFmtId="0" fontId="62" fillId="0" borderId="9" xfId="0" applyFont="1" applyBorder="1" applyAlignment="1">
      <alignment horizontal="center" vertical="center"/>
    </xf>
    <xf numFmtId="0" fontId="62" fillId="0" borderId="35" xfId="0" applyFont="1" applyBorder="1" applyAlignment="1">
      <alignment horizontal="center" vertical="center"/>
    </xf>
    <xf numFmtId="0" fontId="0" fillId="0" borderId="50" xfId="0" applyBorder="1" applyAlignment="1">
      <alignment horizontal="center" vertical="center"/>
    </xf>
    <xf numFmtId="0" fontId="0" fillId="0" borderId="4" xfId="0" applyBorder="1" applyAlignment="1">
      <alignment horizontal="center" vertical="center"/>
    </xf>
    <xf numFmtId="0" fontId="0" fillId="0" borderId="41" xfId="0" applyBorder="1" applyAlignment="1">
      <alignment horizontal="center" vertical="center"/>
    </xf>
    <xf numFmtId="0" fontId="0" fillId="0" borderId="65" xfId="0" applyBorder="1" applyAlignment="1">
      <alignment horizontal="center" vertical="center" shrinkToFit="1"/>
    </xf>
    <xf numFmtId="0" fontId="63" fillId="5" borderId="91" xfId="0" applyFont="1" applyFill="1" applyBorder="1" applyAlignment="1" applyProtection="1">
      <alignment horizontal="left" vertical="center" wrapText="1"/>
      <protection locked="0"/>
    </xf>
    <xf numFmtId="0" fontId="63" fillId="5" borderId="10" xfId="0" applyFont="1" applyFill="1" applyBorder="1" applyAlignment="1" applyProtection="1">
      <alignment horizontal="left" vertical="center" wrapText="1"/>
      <protection locked="0"/>
    </xf>
    <xf numFmtId="0" fontId="63" fillId="5" borderId="88" xfId="0" applyFont="1" applyFill="1" applyBorder="1" applyAlignment="1" applyProtection="1">
      <alignment horizontal="left" vertical="center" wrapText="1"/>
      <protection locked="0"/>
    </xf>
    <xf numFmtId="0" fontId="63" fillId="0" borderId="57" xfId="0" applyFont="1" applyBorder="1" applyAlignment="1">
      <alignment horizontal="center" vertical="center" shrinkToFit="1"/>
    </xf>
    <xf numFmtId="0" fontId="61" fillId="0" borderId="0" xfId="0" applyFont="1" applyAlignment="1">
      <alignment horizontal="left" vertical="center" shrinkToFit="1"/>
    </xf>
    <xf numFmtId="0" fontId="61" fillId="0" borderId="4" xfId="0" applyFont="1" applyBorder="1" applyAlignment="1">
      <alignment horizontal="left" vertical="center" shrinkToFit="1"/>
    </xf>
    <xf numFmtId="0" fontId="17" fillId="0" borderId="48"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49"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0" xfId="0" applyFont="1" applyAlignment="1">
      <alignment horizontal="center" vertical="center" shrinkToFit="1"/>
    </xf>
    <xf numFmtId="0" fontId="17" fillId="0" borderId="35" xfId="0" applyFont="1" applyBorder="1" applyAlignment="1">
      <alignment horizontal="center" vertical="center" shrinkToFit="1"/>
    </xf>
    <xf numFmtId="0" fontId="17" fillId="0" borderId="71" xfId="0" applyFont="1" applyBorder="1" applyAlignment="1">
      <alignment horizontal="center" vertical="center" shrinkToFit="1"/>
    </xf>
    <xf numFmtId="0" fontId="17" fillId="0" borderId="64" xfId="0" applyFont="1" applyBorder="1" applyAlignment="1">
      <alignment horizontal="center" vertical="center" shrinkToFit="1"/>
    </xf>
    <xf numFmtId="0" fontId="17" fillId="0" borderId="65" xfId="0" applyFont="1" applyBorder="1" applyAlignment="1">
      <alignment horizontal="center" vertical="center" shrinkToFit="1"/>
    </xf>
    <xf numFmtId="0" fontId="61" fillId="0" borderId="44" xfId="0" applyFont="1" applyBorder="1" applyAlignment="1">
      <alignment horizontal="left" vertical="center" shrinkToFit="1"/>
    </xf>
    <xf numFmtId="0" fontId="63" fillId="5" borderId="66" xfId="0" applyFont="1" applyFill="1" applyBorder="1" applyAlignment="1" applyProtection="1">
      <alignment horizontal="left" vertical="center" wrapText="1"/>
      <protection locked="0"/>
    </xf>
    <xf numFmtId="0" fontId="63" fillId="5" borderId="64" xfId="0" applyFont="1" applyFill="1" applyBorder="1" applyAlignment="1" applyProtection="1">
      <alignment horizontal="left" vertical="center" wrapText="1"/>
      <protection locked="0"/>
    </xf>
    <xf numFmtId="0" fontId="63" fillId="5" borderId="67" xfId="0" applyFont="1" applyFill="1" applyBorder="1" applyAlignment="1" applyProtection="1">
      <alignment horizontal="left" vertical="center" wrapText="1"/>
      <protection locked="0"/>
    </xf>
    <xf numFmtId="0" fontId="63" fillId="5" borderId="8" xfId="0" applyFont="1" applyFill="1" applyBorder="1" applyAlignment="1" applyProtection="1">
      <alignment horizontal="left" vertical="center" wrapText="1"/>
      <protection locked="0"/>
    </xf>
    <xf numFmtId="0" fontId="63" fillId="5" borderId="2" xfId="0" applyFont="1" applyFill="1" applyBorder="1" applyAlignment="1" applyProtection="1">
      <alignment horizontal="left" vertical="center" wrapText="1"/>
      <protection locked="0"/>
    </xf>
    <xf numFmtId="0" fontId="63" fillId="5" borderId="47" xfId="0" applyFont="1" applyFill="1" applyBorder="1" applyAlignment="1" applyProtection="1">
      <alignment horizontal="left" vertical="center" wrapText="1"/>
      <protection locked="0"/>
    </xf>
    <xf numFmtId="49" fontId="63" fillId="5" borderId="66" xfId="0" applyNumberFormat="1" applyFont="1" applyFill="1" applyBorder="1" applyAlignment="1" applyProtection="1">
      <alignment horizontal="center" vertical="center" shrinkToFit="1"/>
      <protection locked="0"/>
    </xf>
    <xf numFmtId="0" fontId="0" fillId="0" borderId="61" xfId="0" applyBorder="1" applyAlignment="1">
      <alignment horizontal="center" vertical="center" shrinkToFit="1"/>
    </xf>
    <xf numFmtId="0" fontId="62" fillId="0" borderId="158" xfId="0" applyFont="1" applyBorder="1" applyAlignment="1">
      <alignment horizontal="center" vertical="center" shrinkToFit="1"/>
    </xf>
    <xf numFmtId="0" fontId="62" fillId="0" borderId="159" xfId="0" applyFont="1" applyBorder="1" applyAlignment="1">
      <alignment horizontal="center" vertical="center" shrinkToFit="1"/>
    </xf>
    <xf numFmtId="0" fontId="0" fillId="0" borderId="159" xfId="0" applyBorder="1" applyAlignment="1">
      <alignment horizontal="center" vertical="center" shrinkToFit="1"/>
    </xf>
    <xf numFmtId="49" fontId="63" fillId="5" borderId="31" xfId="0" applyNumberFormat="1" applyFont="1" applyFill="1" applyBorder="1" applyAlignment="1" applyProtection="1">
      <alignment horizontal="right" vertical="center" shrinkToFit="1"/>
      <protection locked="0"/>
    </xf>
    <xf numFmtId="49" fontId="63" fillId="5" borderId="32" xfId="0" applyNumberFormat="1" applyFont="1" applyFill="1" applyBorder="1" applyAlignment="1" applyProtection="1">
      <alignment horizontal="right" vertical="center" shrinkToFit="1"/>
      <protection locked="0"/>
    </xf>
    <xf numFmtId="49" fontId="63" fillId="5" borderId="66" xfId="0" applyNumberFormat="1" applyFont="1" applyFill="1" applyBorder="1" applyAlignment="1" applyProtection="1">
      <alignment horizontal="right" vertical="center" shrinkToFit="1"/>
      <protection locked="0"/>
    </xf>
    <xf numFmtId="49" fontId="63" fillId="5" borderId="64" xfId="0" applyNumberFormat="1" applyFont="1" applyFill="1" applyBorder="1" applyAlignment="1" applyProtection="1">
      <alignment horizontal="right" vertical="center" shrinkToFit="1"/>
      <protection locked="0"/>
    </xf>
    <xf numFmtId="0" fontId="61" fillId="0" borderId="2" xfId="0" applyFont="1" applyBorder="1" applyAlignment="1">
      <alignment horizontal="left" vertical="center" shrinkToFit="1"/>
    </xf>
    <xf numFmtId="0" fontId="78" fillId="0" borderId="87" xfId="0" applyFont="1" applyBorder="1" applyAlignment="1">
      <alignment horizontal="center" vertical="center" shrinkToFit="1"/>
    </xf>
    <xf numFmtId="0" fontId="78" fillId="0" borderId="10" xfId="0" applyFont="1" applyBorder="1" applyAlignment="1">
      <alignment horizontal="center" vertical="center" shrinkToFit="1"/>
    </xf>
    <xf numFmtId="0" fontId="78" fillId="0" borderId="128" xfId="0" applyFont="1" applyBorder="1" applyAlignment="1">
      <alignment horizontal="center" vertical="center" shrinkToFit="1"/>
    </xf>
    <xf numFmtId="0" fontId="63" fillId="6" borderId="0" xfId="0" applyFont="1" applyFill="1" applyAlignment="1">
      <alignment horizontal="center" vertical="center" shrinkToFit="1"/>
    </xf>
    <xf numFmtId="0" fontId="63" fillId="6" borderId="38"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62" fillId="0" borderId="0" xfId="0" applyFont="1" applyAlignment="1">
      <alignment horizontal="left" vertical="center" wrapText="1"/>
    </xf>
    <xf numFmtId="0" fontId="0" fillId="0" borderId="133" xfId="0" applyBorder="1" applyAlignment="1">
      <alignment horizontal="center" vertical="center" shrinkToFit="1"/>
    </xf>
    <xf numFmtId="49" fontId="63" fillId="5" borderId="36" xfId="0" applyNumberFormat="1" applyFont="1" applyFill="1" applyBorder="1" applyAlignment="1" applyProtection="1">
      <alignment horizontal="center" vertical="center" shrinkToFit="1"/>
      <protection locked="0"/>
    </xf>
    <xf numFmtId="0" fontId="62" fillId="0" borderId="10" xfId="0" applyFont="1" applyBorder="1" applyAlignment="1">
      <alignment horizontal="left" vertical="center" wrapText="1"/>
    </xf>
    <xf numFmtId="0" fontId="0" fillId="0" borderId="55" xfId="0" applyBorder="1" applyAlignment="1">
      <alignment horizontal="center" vertical="center" shrinkToFit="1"/>
    </xf>
    <xf numFmtId="0" fontId="0" fillId="0" borderId="60" xfId="0" applyBorder="1" applyAlignment="1">
      <alignment horizontal="center" vertical="center" shrinkToFit="1"/>
    </xf>
    <xf numFmtId="0" fontId="68" fillId="0" borderId="0" xfId="0" applyFont="1" applyAlignment="1">
      <alignment horizontal="left" vertical="center" wrapText="1"/>
    </xf>
    <xf numFmtId="0" fontId="68" fillId="0" borderId="64" xfId="0" applyFont="1" applyBorder="1" applyAlignment="1">
      <alignment horizontal="left" vertical="center" wrapText="1"/>
    </xf>
    <xf numFmtId="0" fontId="61" fillId="0" borderId="54" xfId="0" applyFont="1" applyBorder="1" applyAlignment="1">
      <alignment horizontal="center" vertical="center" shrinkToFit="1"/>
    </xf>
    <xf numFmtId="0" fontId="61" fillId="0" borderId="55" xfId="0" applyFont="1" applyBorder="1" applyAlignment="1">
      <alignment horizontal="left" vertical="center" shrinkToFit="1"/>
    </xf>
    <xf numFmtId="0" fontId="61" fillId="0" borderId="2" xfId="0" applyFont="1" applyBorder="1" applyAlignment="1">
      <alignment horizontal="left" vertical="center"/>
    </xf>
    <xf numFmtId="0" fontId="61" fillId="0" borderId="54" xfId="0" applyFont="1" applyBorder="1" applyAlignment="1">
      <alignment horizontal="left" vertical="center"/>
    </xf>
    <xf numFmtId="0" fontId="61" fillId="0" borderId="44" xfId="0" applyFont="1" applyBorder="1" applyAlignment="1">
      <alignment horizontal="left" vertical="center"/>
    </xf>
    <xf numFmtId="0" fontId="61" fillId="0" borderId="0" xfId="0" applyFont="1" applyAlignment="1">
      <alignment horizontal="left" vertical="center" wrapText="1" shrinkToFit="1"/>
    </xf>
    <xf numFmtId="0" fontId="61" fillId="0" borderId="0" xfId="0" applyFont="1" applyAlignment="1">
      <alignment horizontal="left" vertical="center" wrapText="1"/>
    </xf>
    <xf numFmtId="0" fontId="61" fillId="0" borderId="4" xfId="0" applyFont="1" applyBorder="1" applyAlignment="1">
      <alignment horizontal="left" vertical="center" wrapText="1"/>
    </xf>
    <xf numFmtId="0" fontId="24" fillId="0" borderId="42" xfId="0" applyFont="1" applyBorder="1" applyAlignment="1">
      <alignment horizontal="center" vertical="center" wrapText="1" shrinkToFit="1"/>
    </xf>
    <xf numFmtId="0" fontId="24" fillId="0" borderId="32" xfId="0" applyFont="1" applyBorder="1" applyAlignment="1">
      <alignment horizontal="center" vertical="center" wrapText="1" shrinkToFit="1"/>
    </xf>
    <xf numFmtId="0" fontId="24" fillId="0" borderId="43" xfId="0" applyFont="1" applyBorder="1" applyAlignment="1">
      <alignment horizontal="center" vertical="center" wrapText="1" shrinkToFit="1"/>
    </xf>
    <xf numFmtId="0" fontId="24" fillId="0" borderId="6" xfId="0" applyFont="1" applyBorder="1" applyAlignment="1">
      <alignment horizontal="center" vertical="center" wrapText="1" shrinkToFit="1"/>
    </xf>
    <xf numFmtId="0" fontId="24" fillId="0" borderId="0" xfId="0" applyFont="1" applyAlignment="1">
      <alignment horizontal="center" vertical="center" wrapText="1" shrinkToFit="1"/>
    </xf>
    <xf numFmtId="0" fontId="24" fillId="0" borderId="44" xfId="0" applyFont="1" applyBorder="1" applyAlignment="1">
      <alignment horizontal="center" vertical="center" wrapText="1" shrinkToFit="1"/>
    </xf>
    <xf numFmtId="0" fontId="24" fillId="0" borderId="63" xfId="0" applyFont="1" applyBorder="1" applyAlignment="1">
      <alignment horizontal="center" vertical="center" wrapText="1" shrinkToFit="1"/>
    </xf>
    <xf numFmtId="0" fontId="24" fillId="0" borderId="64" xfId="0" applyFont="1" applyBorder="1" applyAlignment="1">
      <alignment horizontal="center" vertical="center" wrapText="1" shrinkToFit="1"/>
    </xf>
    <xf numFmtId="0" fontId="24" fillId="0" borderId="131" xfId="0" applyFont="1" applyBorder="1" applyAlignment="1">
      <alignment horizontal="center" vertical="center" wrapText="1" shrinkToFit="1"/>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72" fillId="0" borderId="50" xfId="0" applyFont="1" applyBorder="1" applyAlignment="1">
      <alignment horizontal="center" vertical="center"/>
    </xf>
    <xf numFmtId="0" fontId="72" fillId="0" borderId="4" xfId="0" applyFont="1" applyBorder="1" applyAlignment="1">
      <alignment horizontal="center" vertical="center"/>
    </xf>
    <xf numFmtId="0" fontId="72" fillId="0" borderId="41" xfId="0" applyFont="1" applyBorder="1" applyAlignment="1">
      <alignment horizontal="center" vertical="center"/>
    </xf>
    <xf numFmtId="0" fontId="13" fillId="5" borderId="31" xfId="0" applyFont="1" applyFill="1" applyBorder="1" applyAlignment="1" applyProtection="1">
      <alignment horizontal="left" vertical="center" wrapText="1"/>
      <protection locked="0"/>
    </xf>
    <xf numFmtId="0" fontId="13" fillId="5" borderId="32" xfId="0" applyFont="1" applyFill="1" applyBorder="1" applyAlignment="1" applyProtection="1">
      <alignment horizontal="left" vertical="center" wrapText="1"/>
      <protection locked="0"/>
    </xf>
    <xf numFmtId="0" fontId="13" fillId="5" borderId="52" xfId="0" applyFont="1" applyFill="1" applyBorder="1" applyAlignment="1" applyProtection="1">
      <alignment horizontal="left" vertical="center" wrapText="1"/>
      <protection locked="0"/>
    </xf>
    <xf numFmtId="0" fontId="13" fillId="5" borderId="34" xfId="0" applyFont="1" applyFill="1" applyBorder="1" applyAlignment="1" applyProtection="1">
      <alignment horizontal="left" vertical="center" wrapText="1"/>
      <protection locked="0"/>
    </xf>
    <xf numFmtId="0" fontId="13" fillId="5" borderId="0" xfId="0" applyFont="1" applyFill="1" applyAlignment="1" applyProtection="1">
      <alignment horizontal="left" vertical="center" wrapText="1"/>
      <protection locked="0"/>
    </xf>
    <xf numFmtId="0" fontId="13" fillId="5" borderId="53" xfId="0" applyFont="1" applyFill="1" applyBorder="1" applyAlignment="1" applyProtection="1">
      <alignment horizontal="left" vertical="center" wrapText="1"/>
      <protection locked="0"/>
    </xf>
    <xf numFmtId="0" fontId="13" fillId="5" borderId="56" xfId="0" applyFont="1" applyFill="1" applyBorder="1" applyAlignment="1" applyProtection="1">
      <alignment horizontal="left" vertical="center" wrapText="1"/>
      <protection locked="0"/>
    </xf>
    <xf numFmtId="0" fontId="13" fillId="5" borderId="4" xfId="0" applyFont="1" applyFill="1" applyBorder="1" applyAlignment="1" applyProtection="1">
      <alignment horizontal="left" vertical="center" wrapText="1"/>
      <protection locked="0"/>
    </xf>
    <xf numFmtId="0" fontId="13" fillId="5" borderId="5" xfId="0" applyFont="1" applyFill="1" applyBorder="1" applyAlignment="1" applyProtection="1">
      <alignment horizontal="left" vertical="center" wrapText="1"/>
      <protection locked="0"/>
    </xf>
    <xf numFmtId="0" fontId="24" fillId="0" borderId="60" xfId="0" applyFont="1" applyBorder="1" applyAlignment="1">
      <alignment horizontal="center" vertical="center" wrapText="1" shrinkToFit="1"/>
    </xf>
    <xf numFmtId="0" fontId="72" fillId="0" borderId="61" xfId="0" applyFont="1" applyBorder="1" applyAlignment="1">
      <alignment horizontal="center" vertical="center" shrinkToFit="1"/>
    </xf>
    <xf numFmtId="0" fontId="72" fillId="0" borderId="60" xfId="0" applyFont="1" applyBorder="1" applyAlignment="1">
      <alignment horizontal="center" vertical="center" shrinkToFit="1"/>
    </xf>
    <xf numFmtId="0" fontId="81" fillId="0" borderId="2" xfId="0" applyFont="1" applyBorder="1" applyAlignment="1">
      <alignment horizontal="center" vertical="center" shrinkToFit="1"/>
    </xf>
    <xf numFmtId="49" fontId="19" fillId="5" borderId="2" xfId="0" applyNumberFormat="1" applyFont="1" applyFill="1" applyBorder="1" applyAlignment="1" applyProtection="1">
      <alignment horizontal="center" vertical="center" shrinkToFit="1"/>
      <protection locked="0"/>
    </xf>
    <xf numFmtId="0" fontId="24" fillId="0" borderId="158" xfId="0" applyFont="1" applyBorder="1" applyAlignment="1">
      <alignment horizontal="center" vertical="center" shrinkToFit="1"/>
    </xf>
    <xf numFmtId="0" fontId="24" fillId="0" borderId="159" xfId="0" applyFont="1" applyBorder="1" applyAlignment="1">
      <alignment horizontal="center" vertical="center" shrinkToFit="1"/>
    </xf>
    <xf numFmtId="0" fontId="72" fillId="0" borderId="159" xfId="0" applyFont="1" applyBorder="1" applyAlignment="1">
      <alignment horizontal="center" vertical="center" shrinkToFit="1"/>
    </xf>
    <xf numFmtId="49" fontId="13" fillId="5" borderId="0" xfId="0" applyNumberFormat="1" applyFont="1" applyFill="1" applyAlignment="1" applyProtection="1">
      <alignment horizontal="center" vertical="center" shrinkToFit="1"/>
      <protection locked="0"/>
    </xf>
    <xf numFmtId="0" fontId="72" fillId="0" borderId="64" xfId="0" applyFont="1" applyBorder="1" applyAlignment="1">
      <alignment horizontal="center" vertical="center" shrinkToFit="1"/>
    </xf>
    <xf numFmtId="0" fontId="0" fillId="0" borderId="54" xfId="0" applyBorder="1" applyAlignment="1">
      <alignment vertical="center" shrinkToFit="1"/>
    </xf>
    <xf numFmtId="0" fontId="0" fillId="0" borderId="55" xfId="0" applyBorder="1" applyAlignment="1">
      <alignment vertical="center" shrinkToFit="1"/>
    </xf>
    <xf numFmtId="0" fontId="13" fillId="5" borderId="48" xfId="0" applyFont="1" applyFill="1" applyBorder="1" applyAlignment="1" applyProtection="1">
      <alignment horizontal="left" vertical="center" shrinkToFit="1"/>
      <protection locked="0"/>
    </xf>
    <xf numFmtId="0" fontId="13" fillId="5" borderId="47" xfId="0" applyFont="1" applyFill="1" applyBorder="1" applyAlignment="1" applyProtection="1">
      <alignment horizontal="left" vertical="center" shrinkToFit="1"/>
      <protection locked="0"/>
    </xf>
    <xf numFmtId="0" fontId="13" fillId="5" borderId="67" xfId="0" applyFont="1" applyFill="1" applyBorder="1" applyAlignment="1" applyProtection="1">
      <alignment horizontal="left" vertical="center" shrinkToFit="1"/>
      <protection locked="0"/>
    </xf>
    <xf numFmtId="0" fontId="72" fillId="0" borderId="32" xfId="0" applyFont="1" applyBorder="1" applyAlignment="1">
      <alignment vertical="center" shrinkToFit="1"/>
    </xf>
    <xf numFmtId="0" fontId="72" fillId="0" borderId="45" xfId="0" applyFont="1" applyBorder="1" applyAlignment="1">
      <alignment vertical="center" shrinkToFit="1"/>
    </xf>
    <xf numFmtId="0" fontId="72" fillId="0" borderId="33" xfId="0" applyFont="1" applyBorder="1" applyAlignment="1">
      <alignment vertical="center" shrinkToFit="1"/>
    </xf>
    <xf numFmtId="0" fontId="72" fillId="0" borderId="35" xfId="0" applyFont="1" applyBorder="1" applyAlignment="1">
      <alignment vertical="center" shrinkToFit="1"/>
    </xf>
    <xf numFmtId="0" fontId="72" fillId="0" borderId="78" xfId="0" applyFont="1" applyBorder="1" applyAlignment="1">
      <alignment vertical="center" shrinkToFit="1"/>
    </xf>
    <xf numFmtId="0" fontId="72" fillId="0" borderId="37" xfId="0" applyFont="1" applyBorder="1" applyAlignment="1">
      <alignment vertical="center" shrinkToFit="1"/>
    </xf>
    <xf numFmtId="0" fontId="13" fillId="5" borderId="36" xfId="0" applyFont="1" applyFill="1" applyBorder="1" applyAlignment="1" applyProtection="1">
      <alignment horizontal="left" vertical="center" wrapText="1"/>
      <protection locked="0"/>
    </xf>
    <xf numFmtId="0" fontId="13" fillId="5" borderId="38" xfId="0" applyFont="1" applyFill="1" applyBorder="1" applyAlignment="1" applyProtection="1">
      <alignment horizontal="left" vertical="center" wrapText="1"/>
      <protection locked="0"/>
    </xf>
    <xf numFmtId="0" fontId="13" fillId="5" borderId="57" xfId="0" applyFont="1" applyFill="1" applyBorder="1" applyAlignment="1" applyProtection="1">
      <alignment horizontal="left" vertical="center" wrapText="1"/>
      <protection locked="0"/>
    </xf>
    <xf numFmtId="0" fontId="72" fillId="0" borderId="32" xfId="0" applyFont="1" applyBorder="1" applyAlignment="1">
      <alignment horizontal="center" vertical="center" wrapText="1"/>
    </xf>
    <xf numFmtId="0" fontId="72" fillId="0" borderId="0" xfId="0" applyFont="1" applyAlignment="1">
      <alignment horizontal="center" vertical="center" wrapText="1"/>
    </xf>
    <xf numFmtId="0" fontId="24" fillId="0" borderId="45" xfId="0" applyFont="1" applyBorder="1" applyAlignment="1">
      <alignment horizontal="center" vertical="center" wrapText="1" shrinkToFit="1"/>
    </xf>
    <xf numFmtId="0" fontId="24" fillId="0" borderId="38" xfId="0" applyFont="1" applyBorder="1" applyAlignment="1">
      <alignment horizontal="center" vertical="center" wrapText="1" shrinkToFit="1"/>
    </xf>
    <xf numFmtId="0" fontId="72" fillId="0" borderId="38" xfId="0" applyFont="1" applyBorder="1" applyAlignment="1">
      <alignment horizontal="center" vertical="center" wrapText="1"/>
    </xf>
    <xf numFmtId="0" fontId="24" fillId="0" borderId="51" xfId="0" applyFont="1" applyBorder="1" applyAlignment="1">
      <alignment horizontal="left" vertical="center" shrinkToFit="1"/>
    </xf>
    <xf numFmtId="0" fontId="24" fillId="0" borderId="32" xfId="0" applyFont="1" applyBorder="1" applyAlignment="1">
      <alignment horizontal="left" vertical="center" shrinkToFit="1"/>
    </xf>
    <xf numFmtId="0" fontId="24" fillId="0" borderId="33" xfId="0" applyFont="1" applyBorder="1" applyAlignment="1">
      <alignment horizontal="left" vertical="center" shrinkToFit="1"/>
    </xf>
    <xf numFmtId="0" fontId="24" fillId="0" borderId="9" xfId="0" applyFont="1" applyBorder="1" applyAlignment="1">
      <alignment horizontal="left" vertical="center" shrinkToFit="1"/>
    </xf>
    <xf numFmtId="0" fontId="24" fillId="0" borderId="35" xfId="0" applyFont="1" applyBorder="1" applyAlignment="1">
      <alignment horizontal="left" vertical="center" shrinkToFit="1"/>
    </xf>
    <xf numFmtId="0" fontId="72" fillId="0" borderId="50" xfId="0" applyFont="1" applyBorder="1" applyAlignment="1">
      <alignment horizontal="left" vertical="center" shrinkToFit="1"/>
    </xf>
    <xf numFmtId="0" fontId="72" fillId="0" borderId="4" xfId="0" applyFont="1" applyBorder="1" applyAlignment="1">
      <alignment horizontal="left" vertical="center" shrinkToFit="1"/>
    </xf>
    <xf numFmtId="0" fontId="72" fillId="0" borderId="41" xfId="0" applyFont="1" applyBorder="1" applyAlignment="1">
      <alignment horizontal="left" vertical="center" shrinkToFit="1"/>
    </xf>
    <xf numFmtId="0" fontId="24" fillId="0" borderId="83" xfId="0" applyFont="1" applyBorder="1" applyAlignment="1">
      <alignment horizontal="center" vertical="center" shrinkToFit="1"/>
    </xf>
    <xf numFmtId="0" fontId="72" fillId="0" borderId="84" xfId="0" applyFont="1" applyBorder="1" applyAlignment="1">
      <alignment horizontal="center" vertical="center" shrinkToFit="1"/>
    </xf>
    <xf numFmtId="49" fontId="13" fillId="5" borderId="38" xfId="0" applyNumberFormat="1" applyFont="1" applyFill="1" applyBorder="1" applyAlignment="1" applyProtection="1">
      <alignment horizontal="center" vertical="center" shrinkToFit="1"/>
      <protection locked="0"/>
    </xf>
    <xf numFmtId="0" fontId="24" fillId="0" borderId="132" xfId="0" applyFont="1" applyBorder="1" applyAlignment="1">
      <alignment horizontal="center" vertical="center" shrinkToFit="1"/>
    </xf>
    <xf numFmtId="0" fontId="24" fillId="0" borderId="133" xfId="0" applyFont="1" applyBorder="1" applyAlignment="1">
      <alignment horizontal="center" vertical="center" shrinkToFit="1"/>
    </xf>
    <xf numFmtId="0" fontId="72" fillId="0" borderId="133" xfId="0" applyFont="1" applyBorder="1" applyAlignment="1">
      <alignment horizontal="center" vertical="center" shrinkToFit="1"/>
    </xf>
    <xf numFmtId="49" fontId="13" fillId="5" borderId="8" xfId="0" applyNumberFormat="1" applyFont="1" applyFill="1" applyBorder="1" applyAlignment="1" applyProtection="1">
      <alignment horizontal="center" vertical="center" shrinkToFit="1"/>
      <protection locked="0"/>
    </xf>
    <xf numFmtId="49" fontId="13" fillId="5" borderId="36" xfId="0" applyNumberFormat="1" applyFont="1" applyFill="1" applyBorder="1" applyAlignment="1" applyProtection="1">
      <alignment horizontal="center" vertical="center" shrinkToFit="1"/>
      <protection locked="0"/>
    </xf>
    <xf numFmtId="0" fontId="72" fillId="0" borderId="50" xfId="0" applyFont="1" applyBorder="1" applyAlignment="1">
      <alignment horizontal="center" vertical="center" shrinkToFit="1"/>
    </xf>
    <xf numFmtId="0" fontId="24" fillId="0" borderId="38" xfId="0" applyFont="1" applyBorder="1" applyAlignment="1">
      <alignment vertical="center" shrinkToFit="1"/>
    </xf>
    <xf numFmtId="0" fontId="24" fillId="0" borderId="32" xfId="0" applyFont="1" applyBorder="1" applyAlignment="1">
      <alignment vertical="center" shrinkToFit="1"/>
    </xf>
    <xf numFmtId="0" fontId="20" fillId="0" borderId="0" xfId="0" applyFont="1" applyAlignment="1">
      <alignment horizontal="left" vertical="center"/>
    </xf>
    <xf numFmtId="0" fontId="20" fillId="0" borderId="64" xfId="0" applyFont="1" applyBorder="1" applyAlignment="1">
      <alignment horizontal="left" vertical="center"/>
    </xf>
    <xf numFmtId="0" fontId="62" fillId="0" borderId="144" xfId="0" applyFont="1" applyBorder="1" applyAlignment="1">
      <alignment horizontal="center" vertical="center"/>
    </xf>
    <xf numFmtId="0" fontId="31" fillId="0" borderId="89" xfId="0" applyFont="1" applyBorder="1" applyAlignment="1">
      <alignment horizontal="center" vertical="center" shrinkToFit="1"/>
    </xf>
    <xf numFmtId="0" fontId="79" fillId="0" borderId="68" xfId="0" applyFont="1" applyBorder="1" applyAlignment="1">
      <alignment horizontal="center" vertical="center" shrinkToFit="1"/>
    </xf>
    <xf numFmtId="0" fontId="79" fillId="0" borderId="90" xfId="0" applyFont="1" applyBorder="1" applyAlignment="1">
      <alignment horizontal="center" vertical="center" shrinkToFit="1"/>
    </xf>
    <xf numFmtId="0" fontId="79" fillId="0" borderId="72" xfId="0" applyFont="1" applyBorder="1" applyAlignment="1">
      <alignment horizontal="center" vertical="center" shrinkToFit="1"/>
    </xf>
    <xf numFmtId="0" fontId="79" fillId="0" borderId="73" xfId="0" applyFont="1" applyBorder="1" applyAlignment="1">
      <alignment horizontal="center" vertical="center" shrinkToFit="1"/>
    </xf>
    <xf numFmtId="0" fontId="79" fillId="0" borderId="74" xfId="0" applyFont="1" applyBorder="1" applyAlignment="1">
      <alignment horizontal="center" vertical="center" shrinkToFit="1"/>
    </xf>
    <xf numFmtId="0" fontId="72" fillId="0" borderId="72" xfId="0" applyFont="1" applyBorder="1" applyAlignment="1">
      <alignment horizontal="center" vertical="center" shrinkToFit="1"/>
    </xf>
    <xf numFmtId="0" fontId="72" fillId="0" borderId="73" xfId="0" applyFont="1" applyBorder="1" applyAlignment="1">
      <alignment horizontal="center" vertical="center" shrinkToFit="1"/>
    </xf>
    <xf numFmtId="0" fontId="72" fillId="0" borderId="74" xfId="0" applyFont="1" applyBorder="1" applyAlignment="1">
      <alignment horizontal="center" vertical="center" shrinkToFit="1"/>
    </xf>
    <xf numFmtId="0" fontId="13" fillId="5" borderId="91" xfId="0" applyFont="1" applyFill="1" applyBorder="1" applyAlignment="1" applyProtection="1">
      <alignment horizontal="left" vertical="center" shrinkToFit="1"/>
      <protection locked="0"/>
    </xf>
    <xf numFmtId="49" fontId="13" fillId="5" borderId="32" xfId="0" applyNumberFormat="1" applyFont="1" applyFill="1" applyBorder="1" applyAlignment="1" applyProtection="1">
      <alignment horizontal="center" vertical="center" shrinkToFit="1"/>
      <protection locked="0"/>
    </xf>
    <xf numFmtId="0" fontId="81" fillId="0" borderId="0" xfId="0" applyFont="1" applyAlignment="1">
      <alignment horizontal="center" vertical="center" shrinkToFit="1"/>
    </xf>
    <xf numFmtId="49" fontId="19" fillId="5" borderId="0" xfId="0" applyNumberFormat="1" applyFont="1" applyFill="1" applyAlignment="1" applyProtection="1">
      <alignment horizontal="center" vertical="center" shrinkToFit="1"/>
      <protection locked="0"/>
    </xf>
    <xf numFmtId="0" fontId="74" fillId="0" borderId="73" xfId="0" applyFont="1" applyBorder="1" applyAlignment="1">
      <alignment vertical="center" shrinkToFit="1"/>
    </xf>
    <xf numFmtId="0" fontId="74" fillId="0" borderId="81" xfId="0" applyFont="1" applyBorder="1" applyAlignment="1">
      <alignment vertical="center" shrinkToFit="1"/>
    </xf>
    <xf numFmtId="0" fontId="0" fillId="0" borderId="81" xfId="0" applyBorder="1" applyAlignment="1">
      <alignment horizontal="center" vertical="center" shrinkToFit="1"/>
    </xf>
    <xf numFmtId="49" fontId="24" fillId="0" borderId="2" xfId="0" applyNumberFormat="1" applyFont="1" applyBorder="1" applyAlignment="1">
      <alignment horizontal="center" vertical="center" shrinkToFit="1"/>
    </xf>
    <xf numFmtId="49" fontId="24" fillId="0" borderId="54" xfId="0" applyNumberFormat="1" applyFont="1" applyBorder="1" applyAlignment="1">
      <alignment horizontal="center" vertical="center" shrinkToFit="1"/>
    </xf>
    <xf numFmtId="49" fontId="24" fillId="0" borderId="0" xfId="0" applyNumberFormat="1" applyFont="1" applyAlignment="1">
      <alignment horizontal="center" vertical="center" shrinkToFit="1"/>
    </xf>
    <xf numFmtId="49" fontId="24" fillId="0" borderId="44" xfId="0" applyNumberFormat="1" applyFont="1" applyBorder="1" applyAlignment="1">
      <alignment horizontal="center" vertical="center" shrinkToFit="1"/>
    </xf>
    <xf numFmtId="49" fontId="24" fillId="0" borderId="4" xfId="0" applyNumberFormat="1" applyFont="1" applyBorder="1" applyAlignment="1">
      <alignment horizontal="center" vertical="center" shrinkToFit="1"/>
    </xf>
    <xf numFmtId="49" fontId="24" fillId="0" borderId="55" xfId="0" applyNumberFormat="1" applyFont="1" applyBorder="1" applyAlignment="1">
      <alignment horizontal="center" vertical="center" shrinkToFit="1"/>
    </xf>
    <xf numFmtId="0" fontId="74" fillId="0" borderId="4" xfId="0" applyFont="1" applyBorder="1" applyAlignment="1">
      <alignment horizontal="center" vertical="center" shrinkToFit="1"/>
    </xf>
    <xf numFmtId="0" fontId="74" fillId="0" borderId="55" xfId="0" applyFont="1" applyBorder="1" applyAlignment="1">
      <alignment horizontal="center" vertical="center" shrinkToFit="1"/>
    </xf>
    <xf numFmtId="0" fontId="62" fillId="0" borderId="10" xfId="0" applyFont="1" applyBorder="1" applyAlignment="1">
      <alignment horizontal="left" vertical="center"/>
    </xf>
    <xf numFmtId="0" fontId="62" fillId="0" borderId="0" xfId="0" applyFont="1" applyAlignment="1">
      <alignment horizontal="left" vertical="center"/>
    </xf>
    <xf numFmtId="0" fontId="31" fillId="0" borderId="48" xfId="0" applyFont="1" applyBorder="1" applyAlignment="1">
      <alignment horizontal="center" vertical="center" shrinkToFit="1"/>
    </xf>
    <xf numFmtId="0" fontId="72" fillId="0" borderId="49" xfId="0" applyFont="1" applyBorder="1" applyAlignment="1">
      <alignment horizontal="center" vertical="center" shrinkToFit="1"/>
    </xf>
    <xf numFmtId="0" fontId="72" fillId="0" borderId="9" xfId="0" applyFont="1" applyBorder="1" applyAlignment="1">
      <alignment horizontal="center" vertical="center" shrinkToFit="1"/>
    </xf>
    <xf numFmtId="0" fontId="72" fillId="0" borderId="71" xfId="0" applyFont="1" applyBorder="1" applyAlignment="1">
      <alignment horizontal="center" vertical="center" shrinkToFit="1"/>
    </xf>
    <xf numFmtId="0" fontId="72" fillId="0" borderId="65" xfId="0" applyFont="1" applyBorder="1" applyAlignment="1">
      <alignment horizontal="center" vertical="center" shrinkToFit="1"/>
    </xf>
    <xf numFmtId="0" fontId="13" fillId="5" borderId="66" xfId="0" applyFont="1" applyFill="1" applyBorder="1" applyAlignment="1" applyProtection="1">
      <alignment horizontal="left" vertical="center" wrapText="1"/>
      <protection locked="0"/>
    </xf>
    <xf numFmtId="0" fontId="13" fillId="5" borderId="64" xfId="0" applyFont="1" applyFill="1" applyBorder="1" applyAlignment="1" applyProtection="1">
      <alignment horizontal="left" vertical="center" wrapText="1"/>
      <protection locked="0"/>
    </xf>
    <xf numFmtId="0" fontId="13" fillId="5" borderId="67" xfId="0" applyFont="1" applyFill="1" applyBorder="1" applyAlignment="1" applyProtection="1">
      <alignment horizontal="left" vertical="center" wrapText="1"/>
      <protection locked="0"/>
    </xf>
    <xf numFmtId="0" fontId="24" fillId="0" borderId="85" xfId="0" applyFont="1" applyBorder="1" applyAlignment="1">
      <alignment horizontal="center" vertical="center" textRotation="255" shrinkToFit="1"/>
    </xf>
    <xf numFmtId="0" fontId="72" fillId="0" borderId="10" xfId="0" applyFont="1" applyBorder="1" applyAlignment="1">
      <alignment horizontal="center" vertical="center" textRotation="255" shrinkToFit="1"/>
    </xf>
    <xf numFmtId="0" fontId="72" fillId="0" borderId="86" xfId="0" applyFont="1" applyBorder="1" applyAlignment="1">
      <alignment horizontal="center" vertical="center" textRotation="255" shrinkToFit="1"/>
    </xf>
    <xf numFmtId="0" fontId="72" fillId="0" borderId="6" xfId="0" applyFont="1" applyBorder="1" applyAlignment="1">
      <alignment horizontal="center" vertical="center" textRotation="255" shrinkToFit="1"/>
    </xf>
    <xf numFmtId="0" fontId="72" fillId="0" borderId="0" xfId="0" applyFont="1" applyAlignment="1">
      <alignment horizontal="center" vertical="center" textRotation="255" shrinkToFit="1"/>
    </xf>
    <xf numFmtId="0" fontId="72" fillId="0" borderId="44" xfId="0" applyFont="1" applyBorder="1" applyAlignment="1">
      <alignment horizontal="center" vertical="center" textRotation="255" shrinkToFit="1"/>
    </xf>
    <xf numFmtId="0" fontId="72" fillId="0" borderId="63" xfId="0" applyFont="1" applyBorder="1" applyAlignment="1">
      <alignment horizontal="center" vertical="center" textRotation="255" shrinkToFit="1"/>
    </xf>
    <xf numFmtId="0" fontId="72" fillId="0" borderId="64" xfId="0" applyFont="1" applyBorder="1" applyAlignment="1">
      <alignment horizontal="center" vertical="center" textRotation="255" shrinkToFit="1"/>
    </xf>
    <xf numFmtId="0" fontId="72" fillId="0" borderId="131" xfId="0" applyFont="1" applyBorder="1" applyAlignment="1">
      <alignment horizontal="center" vertical="center" textRotation="255" shrinkToFit="1"/>
    </xf>
    <xf numFmtId="0" fontId="31" fillId="0" borderId="72" xfId="0" applyFont="1" applyBorder="1" applyAlignment="1">
      <alignment horizontal="center" vertical="center" shrinkToFit="1"/>
    </xf>
  </cellXfs>
  <cellStyles count="16">
    <cellStyle name="ハイパーリンク" xfId="8" builtinId="8"/>
    <cellStyle name="標準" xfId="0" builtinId="0"/>
    <cellStyle name="標準 2" xfId="1" xr:uid="{00000000-0005-0000-0000-000001000000}"/>
    <cellStyle name="標準 2 2" xfId="2" xr:uid="{00000000-0005-0000-0000-000002000000}"/>
    <cellStyle name="標準 3" xfId="3" xr:uid="{00000000-0005-0000-0000-000003000000}"/>
    <cellStyle name="標準 3 2" xfId="14" xr:uid="{E5811B38-8366-4D06-B06D-4F615D940517}"/>
    <cellStyle name="標準 4" xfId="4" xr:uid="{00000000-0005-0000-0000-000004000000}"/>
    <cellStyle name="標準 5" xfId="9" xr:uid="{5364E87A-135C-424A-86F2-DA6805115198}"/>
    <cellStyle name="標準 5 2" xfId="12" xr:uid="{D0B9FF01-673C-4B66-9231-AB946ADBC76A}"/>
    <cellStyle name="標準 6" xfId="10" xr:uid="{4AEF3804-5800-4FBC-BDE5-84FFEC083808}"/>
    <cellStyle name="標準 7" xfId="11" xr:uid="{5D2B51DF-6C10-4804-BE6B-A93160E17BEF}"/>
    <cellStyle name="標準 8" xfId="13" xr:uid="{C45753FB-39B5-4C83-ABC2-18940D156D5B}"/>
    <cellStyle name="標準 9" xfId="15" xr:uid="{94EF6689-863C-44B1-AA35-FC38A7EC89F9}"/>
    <cellStyle name="標準_変更届ver2" xfId="5" xr:uid="{00000000-0005-0000-0000-000005000000}"/>
    <cellStyle name="良い 2" xfId="6" xr:uid="{00000000-0005-0000-0000-000006000000}"/>
    <cellStyle name="良い 2 2" xfId="7" xr:uid="{00000000-0005-0000-0000-000007000000}"/>
  </cellStyles>
  <dxfs count="2">
    <dxf>
      <numFmt numFmtId="178" formatCode="&quot;令和元年&quot;m&quot;月&quot;d&quot;日&quot;;@"/>
    </dxf>
    <dxf>
      <numFmt numFmtId="178" formatCode="&quot;令和元年&quot;m&quot;月&quot;d&quot;日&quot;;@"/>
    </dxf>
  </dxfs>
  <tableStyles count="0" defaultTableStyle="TableStyleMedium2" defaultPivotStyle="PivotStyleLight16"/>
  <colors>
    <mruColors>
      <color rgb="FFCCFFCC"/>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ctrlProps/ctrlProp1.xml><?xml version="1.0" encoding="utf-8"?>
<formControlPr xmlns="http://schemas.microsoft.com/office/spreadsheetml/2009/9/main" objectType="CheckBox" fmlaLink="M54"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M39" lockText="1" noThreeD="1"/>
</file>

<file path=xl/ctrlProps/ctrlProp2.xml><?xml version="1.0" encoding="utf-8"?>
<formControlPr xmlns="http://schemas.microsoft.com/office/spreadsheetml/2009/9/main" objectType="CheckBox" fmlaLink="M56"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M39" lockText="1" noThreeD="1"/>
</file>

<file path=xl/ctrlProps/ctrlProp24.xml><?xml version="1.0" encoding="utf-8"?>
<formControlPr xmlns="http://schemas.microsoft.com/office/spreadsheetml/2009/9/main" objectType="CheckBox" fmlaLink="U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M39" lockText="1" noThreeD="1"/>
</file>

<file path=xl/ctrlProps/ctrlProp27.xml><?xml version="1.0" encoding="utf-8"?>
<formControlPr xmlns="http://schemas.microsoft.com/office/spreadsheetml/2009/9/main" objectType="CheckBox" fmlaLink="AB39"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M39" lockText="1" noThreeD="1"/>
</file>

<file path=xl/ctrlProps/ctrlProp31.xml><?xml version="1.0" encoding="utf-8"?>
<formControlPr xmlns="http://schemas.microsoft.com/office/spreadsheetml/2009/9/main" objectType="CheckBox" fmlaLink="AJ39"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M16"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A16"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1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1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1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1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1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1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1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1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1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104775</xdr:colOff>
          <xdr:row>10</xdr:row>
          <xdr:rowOff>47625</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1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104775</xdr:colOff>
          <xdr:row>4</xdr:row>
          <xdr:rowOff>47625</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1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1</xdr:col>
      <xdr:colOff>895350</xdr:colOff>
      <xdr:row>6</xdr:row>
      <xdr:rowOff>323850</xdr:rowOff>
    </xdr:from>
    <xdr:ext cx="588367" cy="151836"/>
    <xdr:sp macro="" textlink="">
      <xdr:nvSpPr>
        <xdr:cNvPr id="2" name="Text Box 4">
          <a:extLst>
            <a:ext uri="{FF2B5EF4-FFF2-40B4-BE49-F238E27FC236}">
              <a16:creationId xmlns:a16="http://schemas.microsoft.com/office/drawing/2014/main" id="{00000000-0008-0000-1B00-000002000000}"/>
            </a:ext>
          </a:extLst>
        </xdr:cNvPr>
        <xdr:cNvSpPr txBox="1">
          <a:spLocks noChangeArrowheads="1"/>
        </xdr:cNvSpPr>
      </xdr:nvSpPr>
      <xdr:spPr bwMode="auto">
        <a:xfrm>
          <a:off x="1066800" y="2305050"/>
          <a:ext cx="588367" cy="151836"/>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明朝"/>
              <a:ea typeface="ＭＳ 明朝"/>
            </a:rPr>
            <a:t>（学校名）</a:t>
          </a:r>
        </a:p>
      </xdr:txBody>
    </xdr:sp>
    <xdr:clientData/>
  </xdr:oneCellAnchor>
  <xdr:oneCellAnchor>
    <xdr:from>
      <xdr:col>24</xdr:col>
      <xdr:colOff>76200</xdr:colOff>
      <xdr:row>6</xdr:row>
      <xdr:rowOff>323850</xdr:rowOff>
    </xdr:from>
    <xdr:ext cx="822710" cy="151836"/>
    <xdr:sp macro="" textlink="">
      <xdr:nvSpPr>
        <xdr:cNvPr id="3" name="Text Box 5">
          <a:extLst>
            <a:ext uri="{FF2B5EF4-FFF2-40B4-BE49-F238E27FC236}">
              <a16:creationId xmlns:a16="http://schemas.microsoft.com/office/drawing/2014/main" id="{00000000-0008-0000-1B00-000003000000}"/>
            </a:ext>
          </a:extLst>
        </xdr:cNvPr>
        <xdr:cNvSpPr txBox="1">
          <a:spLocks noChangeArrowheads="1"/>
        </xdr:cNvSpPr>
      </xdr:nvSpPr>
      <xdr:spPr bwMode="auto">
        <a:xfrm>
          <a:off x="4972050" y="2305050"/>
          <a:ext cx="822710" cy="151836"/>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明朝"/>
              <a:ea typeface="ＭＳ 明朝"/>
            </a:rPr>
            <a:t>（卒業年月日）</a:t>
          </a:r>
        </a:p>
      </xdr:txBody>
    </xdr:sp>
    <xdr:clientData/>
  </xdr:oneCellAnchor>
  <xdr:twoCellAnchor editAs="oneCell">
    <xdr:from>
      <xdr:col>43</xdr:col>
      <xdr:colOff>38100</xdr:colOff>
      <xdr:row>18</xdr:row>
      <xdr:rowOff>57150</xdr:rowOff>
    </xdr:from>
    <xdr:to>
      <xdr:col>45</xdr:col>
      <xdr:colOff>95250</xdr:colOff>
      <xdr:row>20</xdr:row>
      <xdr:rowOff>133350</xdr:rowOff>
    </xdr:to>
    <xdr:pic>
      <xdr:nvPicPr>
        <xdr:cNvPr id="4" name="図 8" descr="名称未設定アート 1.jpg">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0" y="5715000"/>
          <a:ext cx="4000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6</xdr:row>
      <xdr:rowOff>323850</xdr:rowOff>
    </xdr:from>
    <xdr:ext cx="588367" cy="151836"/>
    <xdr:sp macro="" textlink="">
      <xdr:nvSpPr>
        <xdr:cNvPr id="5" name="Text Box 4">
          <a:extLst>
            <a:ext uri="{FF2B5EF4-FFF2-40B4-BE49-F238E27FC236}">
              <a16:creationId xmlns:a16="http://schemas.microsoft.com/office/drawing/2014/main" id="{00000000-0008-0000-1B00-000005000000}"/>
            </a:ext>
          </a:extLst>
        </xdr:cNvPr>
        <xdr:cNvSpPr txBox="1">
          <a:spLocks noChangeArrowheads="1"/>
        </xdr:cNvSpPr>
      </xdr:nvSpPr>
      <xdr:spPr bwMode="auto">
        <a:xfrm>
          <a:off x="1066800" y="2305050"/>
          <a:ext cx="588367" cy="151836"/>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明朝"/>
              <a:ea typeface="ＭＳ 明朝"/>
            </a:rPr>
            <a:t>（学校名）</a:t>
          </a:r>
        </a:p>
      </xdr:txBody>
    </xdr:sp>
    <xdr:clientData/>
  </xdr:oneCellAnchor>
  <xdr:oneCellAnchor>
    <xdr:from>
      <xdr:col>24</xdr:col>
      <xdr:colOff>76200</xdr:colOff>
      <xdr:row>6</xdr:row>
      <xdr:rowOff>323850</xdr:rowOff>
    </xdr:from>
    <xdr:ext cx="822710" cy="151836"/>
    <xdr:sp macro="" textlink="">
      <xdr:nvSpPr>
        <xdr:cNvPr id="6" name="Text Box 5">
          <a:extLst>
            <a:ext uri="{FF2B5EF4-FFF2-40B4-BE49-F238E27FC236}">
              <a16:creationId xmlns:a16="http://schemas.microsoft.com/office/drawing/2014/main" id="{00000000-0008-0000-1B00-000006000000}"/>
            </a:ext>
          </a:extLst>
        </xdr:cNvPr>
        <xdr:cNvSpPr txBox="1">
          <a:spLocks noChangeArrowheads="1"/>
        </xdr:cNvSpPr>
      </xdr:nvSpPr>
      <xdr:spPr bwMode="auto">
        <a:xfrm>
          <a:off x="4972050" y="2305050"/>
          <a:ext cx="822710" cy="151836"/>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明朝"/>
              <a:ea typeface="ＭＳ 明朝"/>
            </a:rPr>
            <a:t>（卒業年月日）</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26</xdr:col>
      <xdr:colOff>0</xdr:colOff>
      <xdr:row>21</xdr:row>
      <xdr:rowOff>76200</xdr:rowOff>
    </xdr:from>
    <xdr:to>
      <xdr:col>27</xdr:col>
      <xdr:colOff>171450</xdr:colOff>
      <xdr:row>23</xdr:row>
      <xdr:rowOff>57150</xdr:rowOff>
    </xdr:to>
    <xdr:pic>
      <xdr:nvPicPr>
        <xdr:cNvPr id="2" name="図 13" descr="名称未設定アート 1.jpg">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3600" y="6562725"/>
          <a:ext cx="4000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19050</xdr:colOff>
      <xdr:row>23</xdr:row>
      <xdr:rowOff>9525</xdr:rowOff>
    </xdr:from>
    <xdr:to>
      <xdr:col>27</xdr:col>
      <xdr:colOff>28575</xdr:colOff>
      <xdr:row>23</xdr:row>
      <xdr:rowOff>9525</xdr:rowOff>
    </xdr:to>
    <xdr:cxnSp macro="">
      <xdr:nvCxnSpPr>
        <xdr:cNvPr id="3" name="直線コネクタ 2">
          <a:extLst>
            <a:ext uri="{FF2B5EF4-FFF2-40B4-BE49-F238E27FC236}">
              <a16:creationId xmlns:a16="http://schemas.microsoft.com/office/drawing/2014/main" id="{00000000-0008-0000-1D00-000003000000}"/>
            </a:ext>
          </a:extLst>
        </xdr:cNvPr>
        <xdr:cNvCxnSpPr>
          <a:cxnSpLocks noChangeShapeType="1"/>
        </xdr:cNvCxnSpPr>
      </xdr:nvCxnSpPr>
      <xdr:spPr bwMode="auto">
        <a:xfrm>
          <a:off x="2990850" y="6934200"/>
          <a:ext cx="320992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19050</xdr:colOff>
      <xdr:row>23</xdr:row>
      <xdr:rowOff>9525</xdr:rowOff>
    </xdr:from>
    <xdr:to>
      <xdr:col>27</xdr:col>
      <xdr:colOff>28575</xdr:colOff>
      <xdr:row>23</xdr:row>
      <xdr:rowOff>9525</xdr:rowOff>
    </xdr:to>
    <xdr:cxnSp macro="">
      <xdr:nvCxnSpPr>
        <xdr:cNvPr id="4" name="直線コネクタ 2">
          <a:extLst>
            <a:ext uri="{FF2B5EF4-FFF2-40B4-BE49-F238E27FC236}">
              <a16:creationId xmlns:a16="http://schemas.microsoft.com/office/drawing/2014/main" id="{00000000-0008-0000-1D00-000004000000}"/>
            </a:ext>
          </a:extLst>
        </xdr:cNvPr>
        <xdr:cNvCxnSpPr>
          <a:cxnSpLocks noChangeShapeType="1"/>
        </xdr:cNvCxnSpPr>
      </xdr:nvCxnSpPr>
      <xdr:spPr bwMode="auto">
        <a:xfrm>
          <a:off x="2990850" y="6934200"/>
          <a:ext cx="320992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15</xdr:row>
          <xdr:rowOff>38100</xdr:rowOff>
        </xdr:from>
        <xdr:to>
          <xdr:col>22</xdr:col>
          <xdr:colOff>76200</xdr:colOff>
          <xdr:row>16</xdr:row>
          <xdr:rowOff>123825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21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15</xdr:row>
          <xdr:rowOff>38100</xdr:rowOff>
        </xdr:from>
        <xdr:to>
          <xdr:col>29</xdr:col>
          <xdr:colOff>38100</xdr:colOff>
          <xdr:row>16</xdr:row>
          <xdr:rowOff>123825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21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28575</xdr:rowOff>
        </xdr:from>
        <xdr:to>
          <xdr:col>36</xdr:col>
          <xdr:colOff>180975</xdr:colOff>
          <xdr:row>21</xdr:row>
          <xdr:rowOff>123825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21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28575</xdr:rowOff>
        </xdr:from>
        <xdr:to>
          <xdr:col>32</xdr:col>
          <xdr:colOff>180975</xdr:colOff>
          <xdr:row>21</xdr:row>
          <xdr:rowOff>123825</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21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28575</xdr:rowOff>
        </xdr:from>
        <xdr:to>
          <xdr:col>32</xdr:col>
          <xdr:colOff>180975</xdr:colOff>
          <xdr:row>23</xdr:row>
          <xdr:rowOff>123825</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21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28575</xdr:rowOff>
        </xdr:from>
        <xdr:to>
          <xdr:col>36</xdr:col>
          <xdr:colOff>180975</xdr:colOff>
          <xdr:row>23</xdr:row>
          <xdr:rowOff>123825</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21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28575</xdr:rowOff>
        </xdr:from>
        <xdr:to>
          <xdr:col>40</xdr:col>
          <xdr:colOff>180975</xdr:colOff>
          <xdr:row>21</xdr:row>
          <xdr:rowOff>123825</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21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28575</xdr:rowOff>
        </xdr:from>
        <xdr:to>
          <xdr:col>40</xdr:col>
          <xdr:colOff>180975</xdr:colOff>
          <xdr:row>23</xdr:row>
          <xdr:rowOff>123825</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21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28575</xdr:rowOff>
        </xdr:from>
        <xdr:to>
          <xdr:col>44</xdr:col>
          <xdr:colOff>180975</xdr:colOff>
          <xdr:row>21</xdr:row>
          <xdr:rowOff>123825</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21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28575</xdr:rowOff>
        </xdr:from>
        <xdr:to>
          <xdr:col>44</xdr:col>
          <xdr:colOff>180975</xdr:colOff>
          <xdr:row>23</xdr:row>
          <xdr:rowOff>123825</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21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28575</xdr:rowOff>
        </xdr:from>
        <xdr:to>
          <xdr:col>48</xdr:col>
          <xdr:colOff>180975</xdr:colOff>
          <xdr:row>21</xdr:row>
          <xdr:rowOff>123825</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21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28575</xdr:rowOff>
        </xdr:from>
        <xdr:to>
          <xdr:col>48</xdr:col>
          <xdr:colOff>180975</xdr:colOff>
          <xdr:row>23</xdr:row>
          <xdr:rowOff>123825</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21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142875</xdr:rowOff>
        </xdr:from>
        <xdr:to>
          <xdr:col>0</xdr:col>
          <xdr:colOff>238125</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21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142875</xdr:rowOff>
        </xdr:from>
        <xdr:to>
          <xdr:col>6</xdr:col>
          <xdr:colOff>123825</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21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13</xdr:col>
          <xdr:colOff>95250</xdr:colOff>
          <xdr:row>46</xdr:row>
          <xdr:rowOff>104775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21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38100</xdr:rowOff>
        </xdr:from>
        <xdr:to>
          <xdr:col>13</xdr:col>
          <xdr:colOff>95250</xdr:colOff>
          <xdr:row>48</xdr:row>
          <xdr:rowOff>104775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21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142875</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21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0</xdr:row>
          <xdr:rowOff>142875</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21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30</xdr:col>
          <xdr:colOff>133350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22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22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133350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22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22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17</xdr:row>
          <xdr:rowOff>38100</xdr:rowOff>
        </xdr:from>
        <xdr:to>
          <xdr:col>31</xdr:col>
          <xdr:colOff>0</xdr:colOff>
          <xdr:row>20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23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17</xdr:row>
          <xdr:rowOff>38100</xdr:rowOff>
        </xdr:from>
        <xdr:to>
          <xdr:col>26</xdr:col>
          <xdr:colOff>133350</xdr:colOff>
          <xdr:row>20</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23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38100</xdr:rowOff>
        </xdr:from>
        <xdr:to>
          <xdr:col>1</xdr:col>
          <xdr:colOff>123825</xdr:colOff>
          <xdr:row>20</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23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5</xdr:col>
          <xdr:colOff>123825</xdr:colOff>
          <xdr:row>20</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23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24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24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24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24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24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24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24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24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25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25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25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25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25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25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25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57150</xdr:rowOff>
        </xdr:from>
        <xdr:to>
          <xdr:col>27</xdr:col>
          <xdr:colOff>28575</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25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xdr:row>
          <xdr:rowOff>57150</xdr:rowOff>
        </xdr:from>
        <xdr:to>
          <xdr:col>27</xdr:col>
          <xdr:colOff>28575</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25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25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25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25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25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26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26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2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2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2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2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2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5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95250</xdr:colOff>
          <xdr:row>37</xdr:row>
          <xdr:rowOff>85725</xdr:rowOff>
        </xdr:from>
        <xdr:to>
          <xdr:col>27</xdr:col>
          <xdr:colOff>133350</xdr:colOff>
          <xdr:row>40</xdr:row>
          <xdr:rowOff>38100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6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38</xdr:row>
          <xdr:rowOff>19050</xdr:rowOff>
        </xdr:from>
        <xdr:to>
          <xdr:col>34</xdr:col>
          <xdr:colOff>161925</xdr:colOff>
          <xdr:row>40</xdr:row>
          <xdr:rowOff>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6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28575</xdr:rowOff>
        </xdr:from>
        <xdr:to>
          <xdr:col>13</xdr:col>
          <xdr:colOff>95250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B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28575</xdr:rowOff>
        </xdr:from>
        <xdr:to>
          <xdr:col>21</xdr:col>
          <xdr:colOff>95250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B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B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28575</xdr:rowOff>
        </xdr:from>
        <xdr:to>
          <xdr:col>36</xdr:col>
          <xdr:colOff>85725</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B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28575</xdr:rowOff>
        </xdr:from>
        <xdr:to>
          <xdr:col>21</xdr:col>
          <xdr:colOff>95250</xdr:colOff>
          <xdr:row>39</xdr:row>
          <xdr:rowOff>114300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B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28575</xdr:rowOff>
        </xdr:from>
        <xdr:to>
          <xdr:col>21</xdr:col>
          <xdr:colOff>95250</xdr:colOff>
          <xdr:row>39</xdr:row>
          <xdr:rowOff>114300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B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B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B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B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38</xdr:row>
          <xdr:rowOff>28575</xdr:rowOff>
        </xdr:from>
        <xdr:to>
          <xdr:col>36</xdr:col>
          <xdr:colOff>95250</xdr:colOff>
          <xdr:row>39</xdr:row>
          <xdr:rowOff>114300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B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38</xdr:row>
          <xdr:rowOff>28575</xdr:rowOff>
        </xdr:from>
        <xdr:to>
          <xdr:col>36</xdr:col>
          <xdr:colOff>95250</xdr:colOff>
          <xdr:row>39</xdr:row>
          <xdr:rowOff>114300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B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38</xdr:row>
          <xdr:rowOff>28575</xdr:rowOff>
        </xdr:from>
        <xdr:to>
          <xdr:col>36</xdr:col>
          <xdr:colOff>95250</xdr:colOff>
          <xdr:row>39</xdr:row>
          <xdr:rowOff>114300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B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38</xdr:row>
          <xdr:rowOff>28575</xdr:rowOff>
        </xdr:from>
        <xdr:to>
          <xdr:col>36</xdr:col>
          <xdr:colOff>95250</xdr:colOff>
          <xdr:row>39</xdr:row>
          <xdr:rowOff>114300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B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1</xdr:col>
          <xdr:colOff>133350</xdr:colOff>
          <xdr:row>2</xdr:row>
          <xdr:rowOff>57150</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D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27</xdr:col>
          <xdr:colOff>133350</xdr:colOff>
          <xdr:row>2</xdr:row>
          <xdr:rowOff>57150</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D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2</xdr:col>
          <xdr:colOff>0</xdr:colOff>
          <xdr:row>2</xdr:row>
          <xdr:rowOff>57150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1000-0000010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28</xdr:col>
          <xdr:colOff>0</xdr:colOff>
          <xdr:row>2</xdr:row>
          <xdr:rowOff>57150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1000-0000020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16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16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16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81924" name="Check Box 4" hidden="1">
              <a:extLst>
                <a:ext uri="{63B3BB69-23CF-44E3-9099-C40C66FF867C}">
                  <a14:compatExt spid="_x0000_s81924"/>
                </a:ext>
                <a:ext uri="{FF2B5EF4-FFF2-40B4-BE49-F238E27FC236}">
                  <a16:creationId xmlns:a16="http://schemas.microsoft.com/office/drawing/2014/main" id="{00000000-0008-0000-1600-000004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16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16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81927" name="Check Box 7" hidden="1">
              <a:extLst>
                <a:ext uri="{63B3BB69-23CF-44E3-9099-C40C66FF867C}">
                  <a14:compatExt spid="_x0000_s81927"/>
                </a:ext>
                <a:ext uri="{FF2B5EF4-FFF2-40B4-BE49-F238E27FC236}">
                  <a16:creationId xmlns:a16="http://schemas.microsoft.com/office/drawing/2014/main" id="{00000000-0008-0000-1600-00000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z2301-02\AppData\Local\Temp\d372a86d-9aa9-430b-b9eb-6ad17701e324_20240708_&#24115;&#31080;&#26356;&#26032;.zip.324\20240708_&#24115;&#31080;&#26356;&#26032;\20240708_&#25903;&#24215;&#26032;&#35373;.xlsx" TargetMode="External"/><Relationship Id="rId1" Type="http://schemas.openxmlformats.org/officeDocument/2006/relationships/externalLinkPath" Target="/Users/z2301-02/AppData/Local/Temp/d372a86d-9aa9-430b-b9eb-6ad17701e324_20240708_&#24115;&#31080;&#26356;&#26032;.zip.324/20240708_&#24115;&#31080;&#26356;&#26032;/20240708_&#25903;&#24215;&#26032;&#353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入会申込書（従たる事務所）"/>
      <sheetName val="02.弁済業務保証金分担金納付書"/>
      <sheetName val="03.TRA入会申込書（従たる事務所）"/>
      <sheetName val="04.免許換・転入出届"/>
      <sheetName val="05.確約書"/>
      <sheetName val="06.連帯保証人届出書"/>
      <sheetName val="07.東日本レインズ加入申込書"/>
      <sheetName val="07.近畿レインズ加入申込書"/>
      <sheetName val="07.西日本レインズ加入申込書"/>
      <sheetName val="08.専任宅地建物取引士届"/>
      <sheetName val="base"/>
      <sheetName val="daisei"/>
      <sheetName val="sentori"/>
    </sheetNames>
    <sheetDataSet>
      <sheetData sheetId="0">
        <row r="17">
          <cell r="AR17" t="str">
            <v/>
          </cell>
        </row>
      </sheetData>
      <sheetData sheetId="1"/>
      <sheetData sheetId="2"/>
      <sheetData sheetId="3"/>
      <sheetData sheetId="4"/>
      <sheetData sheetId="5"/>
      <sheetData sheetId="6"/>
      <sheetData sheetId="7"/>
      <sheetData sheetId="8"/>
      <sheetData sheetId="9"/>
      <sheetData sheetId="10"/>
      <sheetData sheetId="11">
        <row r="3">
          <cell r="A3" t="str">
            <v>代表者</v>
          </cell>
        </row>
        <row r="4">
          <cell r="A4" t="str">
            <v>政令使用人</v>
          </cell>
        </row>
      </sheetData>
      <sheetData sheetId="12">
        <row r="3">
          <cell r="A3" t="str">
            <v>専任取引士1</v>
          </cell>
        </row>
        <row r="4">
          <cell r="A4" t="str">
            <v>専任取引士2</v>
          </cell>
        </row>
        <row r="5">
          <cell r="A5" t="str">
            <v>専任取引士3</v>
          </cell>
        </row>
        <row r="6">
          <cell r="A6" t="str">
            <v>専任取引士4</v>
          </cell>
        </row>
        <row r="7">
          <cell r="A7" t="str">
            <v>専任取引士5</v>
          </cell>
        </row>
        <row r="8">
          <cell r="A8" t="str">
            <v>専任取引士6</v>
          </cell>
        </row>
        <row r="9">
          <cell r="A9" t="str">
            <v>専任取引士7</v>
          </cell>
        </row>
        <row r="10">
          <cell r="A10" t="str">
            <v>専任取引士8</v>
          </cell>
        </row>
        <row r="11">
          <cell r="A11" t="str">
            <v>専任取引士9</v>
          </cell>
        </row>
        <row r="12">
          <cell r="A12" t="str">
            <v>専任取引士10</v>
          </cell>
        </row>
        <row r="13">
          <cell r="A13" t="str">
            <v>専任取引士11</v>
          </cell>
        </row>
        <row r="14">
          <cell r="A14" t="str">
            <v>専任取引士12</v>
          </cell>
        </row>
        <row r="15">
          <cell r="A15" t="str">
            <v>専任取引士13</v>
          </cell>
        </row>
        <row r="16">
          <cell r="A16" t="str">
            <v>専任取引士14</v>
          </cell>
        </row>
        <row r="17">
          <cell r="A17" t="str">
            <v>専任取引士15</v>
          </cell>
        </row>
        <row r="18">
          <cell r="A18" t="str">
            <v>専任取引士16</v>
          </cell>
        </row>
        <row r="19">
          <cell r="A19" t="str">
            <v>専任取引士17</v>
          </cell>
        </row>
        <row r="20">
          <cell r="A20" t="str">
            <v>専任取引士18</v>
          </cell>
        </row>
        <row r="21">
          <cell r="A21" t="str">
            <v>専任取引士19</v>
          </cell>
        </row>
        <row r="22">
          <cell r="A22" t="str">
            <v>専任取引士20</v>
          </cell>
        </row>
        <row r="23">
          <cell r="A23" t="str">
            <v>専任取引士21</v>
          </cell>
        </row>
        <row r="24">
          <cell r="A24" t="str">
            <v>専任取引士22</v>
          </cell>
        </row>
        <row r="25">
          <cell r="A25" t="str">
            <v>専任取引士23</v>
          </cell>
        </row>
        <row r="26">
          <cell r="A26" t="str">
            <v>専任取引士24</v>
          </cell>
        </row>
        <row r="27">
          <cell r="A27" t="str">
            <v>専任取引士25</v>
          </cell>
        </row>
        <row r="28">
          <cell r="A28" t="str">
            <v>専任取引士26</v>
          </cell>
        </row>
        <row r="29">
          <cell r="A29" t="str">
            <v>専任取引士27</v>
          </cell>
        </row>
        <row r="30">
          <cell r="A30" t="str">
            <v>専任取引士28</v>
          </cell>
        </row>
        <row r="31">
          <cell r="A31" t="str">
            <v>専任取引士29</v>
          </cell>
        </row>
        <row r="32">
          <cell r="A32" t="str">
            <v>専任取引士30</v>
          </cell>
        </row>
        <row r="33">
          <cell r="A33" t="str">
            <v>専任取引士31</v>
          </cell>
        </row>
        <row r="34">
          <cell r="A34" t="str">
            <v>専任取引士32</v>
          </cell>
        </row>
        <row r="35">
          <cell r="A35" t="str">
            <v>専任取引士33</v>
          </cell>
        </row>
        <row r="36">
          <cell r="A36" t="str">
            <v>専任取引士34</v>
          </cell>
        </row>
        <row r="37">
          <cell r="A37" t="str">
            <v>専任取引士35</v>
          </cell>
        </row>
        <row r="38">
          <cell r="A38" t="str">
            <v>専任取引士36</v>
          </cell>
        </row>
        <row r="39">
          <cell r="A39" t="str">
            <v>専任取引士37</v>
          </cell>
        </row>
        <row r="40">
          <cell r="A40" t="str">
            <v>専任取引士38</v>
          </cell>
        </row>
        <row r="41">
          <cell r="A41" t="str">
            <v>専任取引士39</v>
          </cell>
        </row>
        <row r="42">
          <cell r="A42" t="str">
            <v>専任取引士40</v>
          </cell>
        </row>
        <row r="43">
          <cell r="A43" t="str">
            <v>専任取引士41</v>
          </cell>
        </row>
        <row r="44">
          <cell r="A44" t="str">
            <v>専任取引士42</v>
          </cell>
        </row>
        <row r="45">
          <cell r="A45" t="str">
            <v>専任取引士43</v>
          </cell>
        </row>
        <row r="46">
          <cell r="A46" t="str">
            <v>専任取引士44</v>
          </cell>
        </row>
        <row r="47">
          <cell r="A47" t="str">
            <v>専任取引士45</v>
          </cell>
        </row>
        <row r="48">
          <cell r="A48" t="str">
            <v>専任取引士46</v>
          </cell>
        </row>
        <row r="49">
          <cell r="A49" t="str">
            <v>専任取引士47</v>
          </cell>
        </row>
        <row r="50">
          <cell r="A50" t="str">
            <v>専任取引士48</v>
          </cell>
        </row>
        <row r="51">
          <cell r="A51" t="str">
            <v>専任取引士49</v>
          </cell>
        </row>
        <row r="52">
          <cell r="A52" t="str">
            <v>専任取引士50</v>
          </cell>
        </row>
        <row r="53">
          <cell r="A53" t="str">
            <v>専任取引士51</v>
          </cell>
        </row>
        <row r="54">
          <cell r="A54" t="str">
            <v>専任取引士52</v>
          </cell>
        </row>
        <row r="55">
          <cell r="A55" t="str">
            <v>専任取引士53</v>
          </cell>
        </row>
        <row r="56">
          <cell r="A56" t="str">
            <v>専任取引士54</v>
          </cell>
        </row>
        <row r="57">
          <cell r="A57" t="str">
            <v>専任取引士55</v>
          </cell>
        </row>
        <row r="58">
          <cell r="A58" t="str">
            <v>専任取引士56</v>
          </cell>
        </row>
        <row r="59">
          <cell r="A59" t="str">
            <v>専任取引士57</v>
          </cell>
        </row>
        <row r="60">
          <cell r="A60" t="str">
            <v>専任取引士58</v>
          </cell>
        </row>
        <row r="61">
          <cell r="A61" t="str">
            <v>専任取引士59</v>
          </cell>
        </row>
        <row r="62">
          <cell r="A62" t="str">
            <v>専任取引士60</v>
          </cell>
        </row>
        <row r="63">
          <cell r="A63" t="str">
            <v>専任取引士61</v>
          </cell>
        </row>
        <row r="64">
          <cell r="A64" t="str">
            <v>専任取引士62</v>
          </cell>
        </row>
        <row r="65">
          <cell r="A65" t="str">
            <v>専任取引士63</v>
          </cell>
        </row>
        <row r="66">
          <cell r="A66" t="str">
            <v>専任取引士64</v>
          </cell>
        </row>
        <row r="67">
          <cell r="A67" t="str">
            <v>専任取引士65</v>
          </cell>
        </row>
        <row r="68">
          <cell r="A68" t="str">
            <v>専任取引士66</v>
          </cell>
        </row>
        <row r="69">
          <cell r="A69" t="str">
            <v>専任取引士67</v>
          </cell>
        </row>
        <row r="70">
          <cell r="A70" t="str">
            <v>専任取引士68</v>
          </cell>
        </row>
        <row r="71">
          <cell r="A71" t="str">
            <v>専任取引士69</v>
          </cell>
        </row>
        <row r="72">
          <cell r="A72" t="str">
            <v>専任取引士70</v>
          </cell>
        </row>
        <row r="73">
          <cell r="A73" t="str">
            <v>専任取引士71</v>
          </cell>
        </row>
        <row r="74">
          <cell r="A74" t="str">
            <v>専任取引士72</v>
          </cell>
        </row>
        <row r="75">
          <cell r="A75" t="str">
            <v>専任取引士73</v>
          </cell>
        </row>
        <row r="76">
          <cell r="A76" t="str">
            <v>専任取引士74</v>
          </cell>
        </row>
        <row r="77">
          <cell r="A77" t="str">
            <v>専任取引士75</v>
          </cell>
        </row>
        <row r="78">
          <cell r="A78" t="str">
            <v>専任取引士76</v>
          </cell>
        </row>
        <row r="79">
          <cell r="A79" t="str">
            <v>専任取引士77</v>
          </cell>
        </row>
        <row r="80">
          <cell r="A80" t="str">
            <v>専任取引士78</v>
          </cell>
        </row>
        <row r="81">
          <cell r="A81" t="str">
            <v>専任取引士79</v>
          </cell>
        </row>
        <row r="82">
          <cell r="A82" t="str">
            <v>専任取引士80</v>
          </cell>
        </row>
        <row r="83">
          <cell r="A83" t="str">
            <v>専任取引士81</v>
          </cell>
        </row>
        <row r="84">
          <cell r="A84" t="str">
            <v>専任取引士82</v>
          </cell>
        </row>
        <row r="85">
          <cell r="A85" t="str">
            <v>専任取引士83</v>
          </cell>
        </row>
        <row r="86">
          <cell r="A86" t="str">
            <v>専任取引士84</v>
          </cell>
        </row>
        <row r="87">
          <cell r="A87" t="str">
            <v>専任取引士85</v>
          </cell>
        </row>
        <row r="88">
          <cell r="A88" t="str">
            <v>専任取引士86</v>
          </cell>
        </row>
        <row r="89">
          <cell r="A89" t="str">
            <v>専任取引士87</v>
          </cell>
        </row>
        <row r="90">
          <cell r="A90" t="str">
            <v>専任取引士88</v>
          </cell>
        </row>
        <row r="91">
          <cell r="A91" t="str">
            <v>専任取引士89</v>
          </cell>
        </row>
        <row r="92">
          <cell r="A92" t="str">
            <v>専任取引士90</v>
          </cell>
        </row>
        <row r="93">
          <cell r="A93" t="str">
            <v>専任取引士91</v>
          </cell>
        </row>
        <row r="94">
          <cell r="A94" t="str">
            <v>専任取引士92</v>
          </cell>
        </row>
        <row r="95">
          <cell r="A95" t="str">
            <v>専任取引士93</v>
          </cell>
        </row>
        <row r="96">
          <cell r="A96" t="str">
            <v>専任取引士94</v>
          </cell>
        </row>
        <row r="97">
          <cell r="A97" t="str">
            <v>専任取引士95</v>
          </cell>
        </row>
        <row r="98">
          <cell r="A98" t="str">
            <v>専任取引士96</v>
          </cell>
        </row>
        <row r="99">
          <cell r="A99" t="str">
            <v>専任取引士97</v>
          </cell>
        </row>
        <row r="100">
          <cell r="A100" t="str">
            <v>専任取引士98</v>
          </cell>
        </row>
        <row r="101">
          <cell r="A101" t="str">
            <v>専任取引士99</v>
          </cell>
        </row>
        <row r="102">
          <cell r="A102" t="str">
            <v>専任取引士100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10.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omments" Target="../comments9.xml"/><Relationship Id="rId2" Type="http://schemas.openxmlformats.org/officeDocument/2006/relationships/drawing" Target="../drawings/drawing6.xml"/><Relationship Id="rId16" Type="http://schemas.openxmlformats.org/officeDocument/2006/relationships/ctrlProp" Target="../ctrlProps/ctrlProp31.xml"/><Relationship Id="rId1" Type="http://schemas.openxmlformats.org/officeDocument/2006/relationships/printerSettings" Target="../printerSettings/printerSettings1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7.bin"/><Relationship Id="rId6" Type="http://schemas.openxmlformats.org/officeDocument/2006/relationships/comments" Target="../comments10.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15.vml"/><Relationship Id="rId7" Type="http://schemas.openxmlformats.org/officeDocument/2006/relationships/ctrlProp" Target="../ctrlProps/ctrlProp39.xml"/><Relationship Id="rId2" Type="http://schemas.openxmlformats.org/officeDocument/2006/relationships/drawing" Target="../drawings/drawing9.xml"/><Relationship Id="rId1" Type="http://schemas.openxmlformats.org/officeDocument/2006/relationships/printerSettings" Target="../printerSettings/printerSettings23.bin"/><Relationship Id="rId6" Type="http://schemas.openxmlformats.org/officeDocument/2006/relationships/ctrlProp" Target="../ctrlProps/ctrlProp38.xml"/><Relationship Id="rId11" Type="http://schemas.openxmlformats.org/officeDocument/2006/relationships/comments" Target="../comments13.xml"/><Relationship Id="rId5" Type="http://schemas.openxmlformats.org/officeDocument/2006/relationships/ctrlProp" Target="../ctrlProps/ctrlProp3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0.xml"/><Relationship Id="rId1" Type="http://schemas.openxmlformats.org/officeDocument/2006/relationships/printerSettings" Target="../printerSettings/printerSettings28.bin"/><Relationship Id="rId4" Type="http://schemas.openxmlformats.org/officeDocument/2006/relationships/comments" Target="../comments16.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20.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32.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35.xml.rels><?xml version="1.0" encoding="UTF-8" standalone="yes"?>
<Relationships xmlns="http://schemas.openxmlformats.org/package/2006/relationships"><Relationship Id="rId8" Type="http://schemas.openxmlformats.org/officeDocument/2006/relationships/comments" Target="../comments18.xml"/><Relationship Id="rId3" Type="http://schemas.openxmlformats.org/officeDocument/2006/relationships/vmlDrawing" Target="../drawings/vmlDrawing21.vml"/><Relationship Id="rId7" Type="http://schemas.openxmlformats.org/officeDocument/2006/relationships/ctrlProp" Target="../ctrlProps/ctrlProp64.xml"/><Relationship Id="rId2" Type="http://schemas.openxmlformats.org/officeDocument/2006/relationships/drawing" Target="../drawings/drawing13.xml"/><Relationship Id="rId1" Type="http://schemas.openxmlformats.org/officeDocument/2006/relationships/printerSettings" Target="../printerSettings/printerSettings33.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trlProp" Target="../ctrlProps/ctrlProp68.xml"/><Relationship Id="rId2" Type="http://schemas.openxmlformats.org/officeDocument/2006/relationships/drawing" Target="../drawings/drawing14.xml"/><Relationship Id="rId1" Type="http://schemas.openxmlformats.org/officeDocument/2006/relationships/printerSettings" Target="../printerSettings/printerSettings34.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37.xml.rels><?xml version="1.0" encoding="UTF-8" standalone="yes"?>
<Relationships xmlns="http://schemas.openxmlformats.org/package/2006/relationships"><Relationship Id="rId8" Type="http://schemas.openxmlformats.org/officeDocument/2006/relationships/ctrlProp" Target="../ctrlProps/ctrlProp73.xml"/><Relationship Id="rId3" Type="http://schemas.openxmlformats.org/officeDocument/2006/relationships/vmlDrawing" Target="../drawings/vmlDrawing23.vml"/><Relationship Id="rId7" Type="http://schemas.openxmlformats.org/officeDocument/2006/relationships/ctrlProp" Target="../ctrlProps/ctrlProp72.xml"/><Relationship Id="rId2" Type="http://schemas.openxmlformats.org/officeDocument/2006/relationships/drawing" Target="../drawings/drawing15.xml"/><Relationship Id="rId1" Type="http://schemas.openxmlformats.org/officeDocument/2006/relationships/printerSettings" Target="../printerSettings/printerSettings35.bin"/><Relationship Id="rId6" Type="http://schemas.openxmlformats.org/officeDocument/2006/relationships/ctrlProp" Target="../ctrlProps/ctrlProp71.xml"/><Relationship Id="rId11" Type="http://schemas.openxmlformats.org/officeDocument/2006/relationships/comments" Target="../comments19.xml"/><Relationship Id="rId5" Type="http://schemas.openxmlformats.org/officeDocument/2006/relationships/ctrlProp" Target="../ctrlProps/ctrlProp7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s>
</file>

<file path=xl/worksheets/_rels/sheet38.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3" Type="http://schemas.openxmlformats.org/officeDocument/2006/relationships/vmlDrawing" Target="../drawings/vmlDrawing24.v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omments" Target="../comments20.xml"/><Relationship Id="rId2" Type="http://schemas.openxmlformats.org/officeDocument/2006/relationships/drawing" Target="../drawings/drawing16.xml"/><Relationship Id="rId16" Type="http://schemas.openxmlformats.org/officeDocument/2006/relationships/ctrlProp" Target="../ctrlProps/ctrlProp88.xml"/><Relationship Id="rId1" Type="http://schemas.openxmlformats.org/officeDocument/2006/relationships/printerSettings" Target="../printerSettings/printerSettings36.bin"/><Relationship Id="rId6" Type="http://schemas.openxmlformats.org/officeDocument/2006/relationships/ctrlProp" Target="../ctrlProps/ctrlProp78.xml"/><Relationship Id="rId11" Type="http://schemas.openxmlformats.org/officeDocument/2006/relationships/ctrlProp" Target="../ctrlProps/ctrlProp83.xml"/><Relationship Id="rId5" Type="http://schemas.openxmlformats.org/officeDocument/2006/relationships/ctrlProp" Target="../ctrlProps/ctrlProp77.xml"/><Relationship Id="rId15" Type="http://schemas.openxmlformats.org/officeDocument/2006/relationships/ctrlProp" Target="../ctrlProps/ctrlProp87.xml"/><Relationship Id="rId10" Type="http://schemas.openxmlformats.org/officeDocument/2006/relationships/ctrlProp" Target="../ctrlProps/ctrlProp82.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7.xml"/><Relationship Id="rId1" Type="http://schemas.openxmlformats.org/officeDocument/2006/relationships/printerSettings" Target="../printerSettings/printerSettings37.bin"/><Relationship Id="rId5" Type="http://schemas.openxmlformats.org/officeDocument/2006/relationships/ctrlProp" Target="../ctrlProps/ctrlProp90.xml"/><Relationship Id="rId4"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A7747-57C5-4153-84AB-B81E131EE55F}">
  <sheetPr codeName="Sheet1"/>
  <dimension ref="A1:C24"/>
  <sheetViews>
    <sheetView workbookViewId="0">
      <selection sqref="A1:K1"/>
    </sheetView>
  </sheetViews>
  <sheetFormatPr defaultColWidth="9" defaultRowHeight="18.75"/>
  <cols>
    <col min="1" max="1" width="9.625" style="150" bestFit="1" customWidth="1"/>
    <col min="2" max="2" width="42.125" style="150" bestFit="1" customWidth="1"/>
    <col min="3" max="3" width="48.375" style="150" bestFit="1" customWidth="1"/>
    <col min="4" max="16384" width="9" style="150"/>
  </cols>
  <sheetData>
    <row r="1" spans="1:3">
      <c r="A1" s="449" t="s">
        <v>828</v>
      </c>
      <c r="B1" s="450"/>
      <c r="C1" s="450"/>
    </row>
    <row r="2" spans="1:3">
      <c r="A2" s="449" t="s">
        <v>830</v>
      </c>
      <c r="B2" s="449"/>
      <c r="C2" s="449"/>
    </row>
    <row r="3" spans="1:3">
      <c r="A3" s="185" t="s">
        <v>825</v>
      </c>
      <c r="B3" s="186" t="s">
        <v>826</v>
      </c>
      <c r="C3" s="186" t="s">
        <v>827</v>
      </c>
    </row>
    <row r="4" spans="1:3" ht="25.5" customHeight="1">
      <c r="A4" s="190">
        <v>1</v>
      </c>
      <c r="B4" s="188" t="s">
        <v>725</v>
      </c>
      <c r="C4" s="187"/>
    </row>
    <row r="5" spans="1:3" ht="25.5" customHeight="1">
      <c r="A5" s="190">
        <v>2</v>
      </c>
      <c r="B5" s="189" t="s">
        <v>726</v>
      </c>
      <c r="C5" s="187"/>
    </row>
    <row r="6" spans="1:3" ht="25.5" customHeight="1">
      <c r="A6" s="297">
        <v>3</v>
      </c>
      <c r="B6" s="298" t="s">
        <v>913</v>
      </c>
      <c r="C6" s="192" t="s">
        <v>824</v>
      </c>
    </row>
    <row r="7" spans="1:3" ht="25.5" customHeight="1">
      <c r="A7" s="190">
        <v>4</v>
      </c>
      <c r="B7" s="188" t="s">
        <v>727</v>
      </c>
      <c r="C7" s="192" t="s">
        <v>824</v>
      </c>
    </row>
    <row r="8" spans="1:3" ht="25.5" customHeight="1">
      <c r="A8" s="190">
        <v>5</v>
      </c>
      <c r="B8" s="188" t="s">
        <v>728</v>
      </c>
      <c r="C8" s="187"/>
    </row>
    <row r="9" spans="1:3" ht="25.5" customHeight="1">
      <c r="A9" s="190">
        <v>6</v>
      </c>
      <c r="B9" s="278" t="s">
        <v>915</v>
      </c>
      <c r="C9" s="187"/>
    </row>
    <row r="10" spans="1:3" ht="25.5" customHeight="1">
      <c r="A10" s="190">
        <v>7</v>
      </c>
      <c r="B10" s="188" t="s">
        <v>914</v>
      </c>
      <c r="C10" s="192" t="s">
        <v>824</v>
      </c>
    </row>
    <row r="11" spans="1:3" ht="25.5" customHeight="1">
      <c r="A11" s="297">
        <v>8</v>
      </c>
      <c r="B11" s="188" t="s">
        <v>885</v>
      </c>
      <c r="C11" s="192" t="s">
        <v>824</v>
      </c>
    </row>
    <row r="12" spans="1:3" ht="25.5" customHeight="1">
      <c r="A12" s="190">
        <v>9</v>
      </c>
      <c r="B12" s="188" t="s">
        <v>886</v>
      </c>
      <c r="C12" s="192" t="s">
        <v>824</v>
      </c>
    </row>
    <row r="13" spans="1:3" ht="25.5" customHeight="1">
      <c r="A13" s="190">
        <v>10</v>
      </c>
      <c r="B13" s="188" t="s">
        <v>887</v>
      </c>
      <c r="C13" s="187"/>
    </row>
    <row r="14" spans="1:3" ht="25.5" customHeight="1">
      <c r="A14" s="190">
        <v>11</v>
      </c>
      <c r="B14" s="188" t="s">
        <v>888</v>
      </c>
      <c r="C14" s="191" t="s">
        <v>823</v>
      </c>
    </row>
    <row r="15" spans="1:3" ht="25.5" customHeight="1">
      <c r="A15" s="190">
        <v>12</v>
      </c>
      <c r="B15" s="188" t="s">
        <v>889</v>
      </c>
      <c r="C15" s="191" t="s">
        <v>829</v>
      </c>
    </row>
    <row r="16" spans="1:3" ht="25.5" customHeight="1">
      <c r="A16" s="297">
        <v>13</v>
      </c>
      <c r="B16" s="188" t="s">
        <v>729</v>
      </c>
      <c r="C16" s="187"/>
    </row>
    <row r="17" spans="1:3" ht="25.5" customHeight="1">
      <c r="A17" s="190">
        <v>14</v>
      </c>
      <c r="B17" s="280" t="s">
        <v>890</v>
      </c>
      <c r="C17" s="281"/>
    </row>
    <row r="18" spans="1:3" ht="25.5" customHeight="1">
      <c r="A18" s="190">
        <v>15</v>
      </c>
      <c r="B18" s="188" t="s">
        <v>730</v>
      </c>
      <c r="C18" s="187"/>
    </row>
    <row r="19" spans="1:3" ht="18.75" customHeight="1"/>
    <row r="20" spans="1:3" ht="18.75" customHeight="1"/>
    <row r="21" spans="1:3" ht="18.75" customHeight="1"/>
    <row r="22" spans="1:3" ht="18.75" customHeight="1"/>
    <row r="23" spans="1:3" ht="18.75" customHeight="1"/>
    <row r="24" spans="1:3" ht="18.75" customHeight="1"/>
  </sheetData>
  <mergeCells count="2">
    <mergeCell ref="A1:C1"/>
    <mergeCell ref="A2:C2"/>
  </mergeCells>
  <phoneticPr fontId="87"/>
  <hyperlinks>
    <hyperlink ref="B4" location="'①-1入会申込書（全日・保証）'!A1" display="①-1入会申込書（全日・保証）" xr:uid="{CA933C5D-78B4-4029-AA7D-A26794A81FA9}"/>
    <hyperlink ref="B5" location="'①-2入会申込書（ＴＲＡ）'!A1" display="①-2入会申込書（ＴＲＡ）" xr:uid="{8752D020-403E-4964-8C87-0882AC35DD65}"/>
    <hyperlink ref="B7" location="②確約書!A1" display="②確約書" xr:uid="{2B5B8055-0668-4760-80FC-99E11B9A60A5}"/>
    <hyperlink ref="B8" location="'③連帯保証人届出書（法人の場合のみ提出）'!A1" display="③連帯保証人届出書（法人の場合のみ提出）" xr:uid="{C2E0B95A-45EC-4A82-B1B2-2223318A4262}"/>
    <hyperlink ref="B10" location="⑤分担金納付書!A1" display="⑤分担金納付書" xr:uid="{ECA2ADC3-4CCC-4EF0-B95D-12BDBF21ACE6}"/>
    <hyperlink ref="B11" location="'⑥-1個人情報（全日）'!A1" display="⑥-1個人情報（全日）" xr:uid="{9FACD763-7D52-4B77-BA25-1B47B049CFBE}"/>
    <hyperlink ref="B12" location="'⑥-2個人情報（保証）'!A1" display="⑥-2個人情報（保証）" xr:uid="{0615182C-6065-49B5-98CB-F509BF490975}"/>
    <hyperlink ref="B13" location="⑦取引士個票!A1" display="⑦取引士個票" xr:uid="{636AB58F-0AC1-40ED-8593-93AB31F2199C}"/>
    <hyperlink ref="B14" location="⑧代表者届!A1" display="⑧代表者届" xr:uid="{A28341BB-25EC-4360-B34A-3389FA9EC58A}"/>
    <hyperlink ref="B15" location="⑨専任宅地建物取引士届!Print_Area" display="⑨専任宅地建物取引士届" xr:uid="{73D4C31A-5EB9-4FAE-86D5-E88BE46470D6}"/>
    <hyperlink ref="B16" location="'入会申込書（従）'!A1" display="入会申込書（従）" xr:uid="{D768D3F5-0013-4EA7-869B-201DF7745C4C}"/>
    <hyperlink ref="B18" location="'入会申込書（ＴＲＡ・従）'!A1" display="入会申込書（ＴＲＡ・従）" xr:uid="{F3AFBCC8-C923-4717-9264-6864D474EA32}"/>
    <hyperlink ref="B9" location="④登録申請書!A1" display="④一般保証登録宅建業者の登録申請書" xr:uid="{3DF95359-B83D-480A-9AB4-58D5DE1606C4}"/>
    <hyperlink ref="B17" location="'分担金納付書（従）'!A1" display="分担金納付書（従）" xr:uid="{CF6AA6A9-7B7B-401A-A7D0-645DBE35CA59}"/>
    <hyperlink ref="B6" location="'①-3入会申込書（日政連）'!A1" display="①-3入会申込書（日政連）" xr:uid="{D73343C3-D5DD-496C-B2EB-816C1AD366D8}"/>
  </hyperlinks>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J22"/>
  <sheetViews>
    <sheetView workbookViewId="0">
      <selection sqref="A1:K1"/>
    </sheetView>
  </sheetViews>
  <sheetFormatPr defaultColWidth="9" defaultRowHeight="10.5"/>
  <cols>
    <col min="1" max="1" width="10.625" style="104" customWidth="1"/>
    <col min="2" max="2" width="6.125" style="104" customWidth="1"/>
    <col min="3" max="3" width="3.25" style="104" customWidth="1"/>
    <col min="4" max="4" width="3.25" style="104" bestFit="1" customWidth="1"/>
    <col min="5" max="8" width="3.25" style="104" customWidth="1"/>
    <col min="9" max="9" width="12.625" style="104" customWidth="1"/>
    <col min="10" max="10" width="63.625" style="104" customWidth="1"/>
    <col min="11" max="16384" width="9" style="104"/>
  </cols>
  <sheetData>
    <row r="1" spans="1:10" ht="15" customHeight="1">
      <c r="A1" s="1234">
        <v>44741</v>
      </c>
      <c r="B1" s="1234"/>
      <c r="C1" s="1234"/>
      <c r="D1" s="1234"/>
      <c r="E1" s="1234"/>
      <c r="F1" s="1234"/>
      <c r="G1" s="1234"/>
      <c r="H1" s="1235"/>
      <c r="I1" s="1235"/>
      <c r="J1" s="1235"/>
    </row>
    <row r="2" spans="1:10" ht="18" customHeight="1">
      <c r="A2" s="1236" t="s">
        <v>955</v>
      </c>
      <c r="B2" s="1236"/>
      <c r="C2" s="1236"/>
      <c r="D2" s="1236"/>
      <c r="E2" s="1236"/>
      <c r="F2" s="1236"/>
      <c r="G2" s="1236"/>
      <c r="H2" s="1236"/>
      <c r="I2" s="1236"/>
      <c r="J2" s="1236"/>
    </row>
    <row r="3" spans="1:10" ht="15" customHeight="1">
      <c r="A3" s="1235" t="s">
        <v>588</v>
      </c>
      <c r="B3" s="1235"/>
      <c r="C3" s="1235"/>
      <c r="D3" s="1235"/>
      <c r="E3" s="1235"/>
      <c r="F3" s="1235"/>
      <c r="G3" s="1235"/>
      <c r="H3" s="1235"/>
      <c r="I3" s="1235"/>
      <c r="J3" s="1235"/>
    </row>
    <row r="4" spans="1:10" ht="15" customHeight="1">
      <c r="A4" s="1235" t="s">
        <v>560</v>
      </c>
      <c r="B4" s="1235"/>
      <c r="C4" s="1235"/>
      <c r="D4" s="1235"/>
      <c r="E4" s="1235"/>
      <c r="F4" s="1235"/>
      <c r="G4" s="1235"/>
      <c r="H4" s="1235"/>
      <c r="I4" s="1235"/>
      <c r="J4" s="1235"/>
    </row>
    <row r="5" spans="1:10" ht="30" customHeight="1">
      <c r="A5" s="1237" t="s">
        <v>561</v>
      </c>
      <c r="B5" s="1237"/>
      <c r="C5" s="1237"/>
      <c r="D5" s="1237"/>
      <c r="E5" s="1237"/>
      <c r="F5" s="1237"/>
      <c r="G5" s="1237"/>
      <c r="H5" s="1237"/>
      <c r="I5" s="1237"/>
      <c r="J5" s="1237"/>
    </row>
    <row r="6" spans="1:10" ht="30" customHeight="1">
      <c r="A6" s="1227" t="s">
        <v>562</v>
      </c>
      <c r="B6" s="1227"/>
      <c r="C6" s="1227"/>
      <c r="D6" s="1227"/>
      <c r="E6" s="1227"/>
      <c r="F6" s="1227"/>
      <c r="G6" s="1227"/>
      <c r="H6" s="1227"/>
      <c r="I6" s="1232" t="s">
        <v>563</v>
      </c>
      <c r="J6" s="1232"/>
    </row>
    <row r="7" spans="1:10" ht="30" customHeight="1">
      <c r="A7" s="1227" t="s">
        <v>564</v>
      </c>
      <c r="B7" s="1227"/>
      <c r="C7" s="1227" t="s">
        <v>589</v>
      </c>
      <c r="D7" s="1227"/>
      <c r="E7" s="1227"/>
      <c r="F7" s="1227"/>
      <c r="G7" s="1227"/>
      <c r="H7" s="1227"/>
      <c r="I7" s="1232" t="s">
        <v>590</v>
      </c>
      <c r="J7" s="1233"/>
    </row>
    <row r="8" spans="1:10" ht="44.25" customHeight="1">
      <c r="A8" s="1227"/>
      <c r="B8" s="1227"/>
      <c r="C8" s="1227" t="s">
        <v>567</v>
      </c>
      <c r="D8" s="1227"/>
      <c r="E8" s="1227"/>
      <c r="F8" s="1227"/>
      <c r="G8" s="1227"/>
      <c r="H8" s="1227"/>
      <c r="I8" s="1228" t="s">
        <v>591</v>
      </c>
      <c r="J8" s="1228"/>
    </row>
    <row r="9" spans="1:10" ht="77.25" customHeight="1">
      <c r="A9" s="1227" t="s">
        <v>569</v>
      </c>
      <c r="B9" s="1227"/>
      <c r="C9" s="1227" t="s">
        <v>565</v>
      </c>
      <c r="D9" s="1227"/>
      <c r="E9" s="1227"/>
      <c r="F9" s="1227"/>
      <c r="G9" s="1227"/>
      <c r="H9" s="1227"/>
      <c r="I9" s="1228" t="s">
        <v>592</v>
      </c>
      <c r="J9" s="1228"/>
    </row>
    <row r="10" spans="1:10" ht="77.25" customHeight="1">
      <c r="A10" s="1227"/>
      <c r="B10" s="1227"/>
      <c r="C10" s="1227" t="s">
        <v>567</v>
      </c>
      <c r="D10" s="1227"/>
      <c r="E10" s="1227"/>
      <c r="F10" s="1227"/>
      <c r="G10" s="1227"/>
      <c r="H10" s="1227"/>
      <c r="I10" s="1228" t="s">
        <v>593</v>
      </c>
      <c r="J10" s="1228"/>
    </row>
    <row r="11" spans="1:10" ht="111.75" customHeight="1">
      <c r="A11" s="1228" t="s">
        <v>572</v>
      </c>
      <c r="B11" s="1228"/>
      <c r="C11" s="1228"/>
      <c r="D11" s="1228"/>
      <c r="E11" s="1228"/>
      <c r="F11" s="1228"/>
      <c r="G11" s="1228"/>
      <c r="H11" s="1228"/>
      <c r="I11" s="1228" t="s">
        <v>920</v>
      </c>
      <c r="J11" s="1228"/>
    </row>
    <row r="12" spans="1:10" ht="51.75" customHeight="1">
      <c r="A12" s="1238" t="s">
        <v>573</v>
      </c>
      <c r="B12" s="1239"/>
      <c r="C12" s="1239"/>
      <c r="D12" s="1239"/>
      <c r="E12" s="1239"/>
      <c r="F12" s="1239"/>
      <c r="G12" s="1239"/>
      <c r="H12" s="1240"/>
      <c r="I12" s="1241" t="s">
        <v>594</v>
      </c>
      <c r="J12" s="1242"/>
    </row>
    <row r="13" spans="1:10" ht="30" customHeight="1">
      <c r="A13" s="1243" t="s">
        <v>575</v>
      </c>
      <c r="B13" s="1243"/>
      <c r="C13" s="1243"/>
      <c r="D13" s="1243"/>
      <c r="E13" s="1243"/>
      <c r="F13" s="1243"/>
      <c r="G13" s="1243"/>
      <c r="H13" s="1243"/>
      <c r="I13" s="1241" t="s">
        <v>576</v>
      </c>
      <c r="J13" s="1242"/>
    </row>
    <row r="14" spans="1:10" ht="120" customHeight="1">
      <c r="A14" s="1243" t="s">
        <v>577</v>
      </c>
      <c r="B14" s="1243"/>
      <c r="C14" s="1243"/>
      <c r="D14" s="1243"/>
      <c r="E14" s="1243"/>
      <c r="F14" s="1243"/>
      <c r="G14" s="1243"/>
      <c r="H14" s="1243"/>
      <c r="I14" s="1241" t="s">
        <v>954</v>
      </c>
      <c r="J14" s="1242"/>
    </row>
    <row r="15" spans="1:10" ht="78" customHeight="1">
      <c r="A15" s="1238" t="s">
        <v>578</v>
      </c>
      <c r="B15" s="1239"/>
      <c r="C15" s="1239"/>
      <c r="D15" s="1239"/>
      <c r="E15" s="1239"/>
      <c r="F15" s="1239"/>
      <c r="G15" s="1239"/>
      <c r="H15" s="1240"/>
      <c r="I15" s="1241" t="s">
        <v>921</v>
      </c>
      <c r="J15" s="1242"/>
    </row>
    <row r="16" spans="1:10" ht="45" customHeight="1">
      <c r="A16" s="1238" t="s">
        <v>579</v>
      </c>
      <c r="B16" s="1239"/>
      <c r="C16" s="1239"/>
      <c r="D16" s="1239"/>
      <c r="E16" s="1239"/>
      <c r="F16" s="1239"/>
      <c r="G16" s="1239"/>
      <c r="H16" s="1240"/>
      <c r="I16" s="1241" t="s">
        <v>595</v>
      </c>
      <c r="J16" s="1242"/>
    </row>
    <row r="17" spans="1:10" ht="41.25" customHeight="1">
      <c r="A17" s="1238" t="s">
        <v>580</v>
      </c>
      <c r="B17" s="1239"/>
      <c r="C17" s="1239"/>
      <c r="D17" s="1239"/>
      <c r="E17" s="1239"/>
      <c r="F17" s="1239"/>
      <c r="G17" s="1239"/>
      <c r="H17" s="1240"/>
      <c r="I17" s="1241" t="s">
        <v>596</v>
      </c>
      <c r="J17" s="1242"/>
    </row>
    <row r="18" spans="1:10" ht="18" customHeight="1" thickBot="1"/>
    <row r="19" spans="1:10" ht="15" customHeight="1">
      <c r="A19" s="105" t="s">
        <v>582</v>
      </c>
      <c r="B19" s="106"/>
      <c r="C19" s="106"/>
      <c r="D19" s="106"/>
      <c r="E19" s="106"/>
      <c r="F19" s="106"/>
      <c r="G19" s="106"/>
      <c r="H19" s="106"/>
      <c r="I19" s="106"/>
      <c r="J19" s="107"/>
    </row>
    <row r="20" spans="1:10" ht="15" customHeight="1">
      <c r="A20" s="108"/>
      <c r="B20" s="109" t="s">
        <v>379</v>
      </c>
      <c r="C20" s="110" t="e">
        <f>'①-1入会申込書（全日・保証）'!AP25</f>
        <v>#REF!</v>
      </c>
      <c r="D20" s="110" t="s">
        <v>583</v>
      </c>
      <c r="E20" s="110" t="e">
        <f>'①-1入会申込書（全日・保証）'!AT25</f>
        <v>#REF!</v>
      </c>
      <c r="F20" s="110" t="s">
        <v>584</v>
      </c>
      <c r="G20" s="110" t="e">
        <f>'①-1入会申込書（全日・保証）'!AX25</f>
        <v>#REF!</v>
      </c>
      <c r="H20" s="110" t="s">
        <v>585</v>
      </c>
      <c r="I20" s="111" t="s">
        <v>586</v>
      </c>
      <c r="J20" s="112" t="str">
        <f>'①-1入会申込書（全日・保証）'!M39</f>
        <v>　</v>
      </c>
    </row>
    <row r="21" spans="1:10" ht="15" customHeight="1">
      <c r="A21" s="113"/>
      <c r="I21" s="111" t="s">
        <v>225</v>
      </c>
      <c r="J21" s="114">
        <f>'①-1入会申込書（全日・保証）'!M35</f>
        <v>0</v>
      </c>
    </row>
    <row r="22" spans="1:10" ht="15" customHeight="1" thickBot="1">
      <c r="A22" s="115"/>
      <c r="B22" s="116"/>
      <c r="C22" s="116"/>
      <c r="D22" s="116"/>
      <c r="E22" s="116"/>
      <c r="F22" s="116"/>
      <c r="G22" s="116"/>
      <c r="H22" s="116"/>
      <c r="I22" s="117" t="s">
        <v>587</v>
      </c>
      <c r="J22" s="118" t="e">
        <f>'①-1入会申込書（全日・保証）'!M47</f>
        <v>#REF!</v>
      </c>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6:H16"/>
    <mergeCell ref="I16:J16"/>
    <mergeCell ref="A15:H15"/>
    <mergeCell ref="I15:J15"/>
  </mergeCells>
  <phoneticPr fontId="49"/>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B0C979"/>
  </sheetPr>
  <dimension ref="A1:K52"/>
  <sheetViews>
    <sheetView workbookViewId="0">
      <selection sqref="A1:K1"/>
    </sheetView>
  </sheetViews>
  <sheetFormatPr defaultColWidth="9" defaultRowHeight="13.5"/>
  <cols>
    <col min="1" max="3" width="6.875" style="119" customWidth="1"/>
    <col min="4" max="4" width="10.125" style="119" customWidth="1"/>
    <col min="5" max="7" width="9" style="119"/>
    <col min="8" max="8" width="10.125" style="119" customWidth="1"/>
    <col min="9" max="11" width="6.875" style="119" customWidth="1"/>
    <col min="12" max="16384" width="9" style="119"/>
  </cols>
  <sheetData>
    <row r="1" spans="1:11" ht="21">
      <c r="A1" s="1253" t="s">
        <v>597</v>
      </c>
      <c r="B1" s="1253"/>
      <c r="C1" s="1253"/>
      <c r="D1" s="1253"/>
      <c r="E1" s="1253"/>
      <c r="F1" s="1253"/>
      <c r="G1" s="1253"/>
      <c r="H1" s="1253"/>
      <c r="I1" s="1253"/>
      <c r="J1" s="1253"/>
      <c r="K1" s="1253"/>
    </row>
    <row r="2" spans="1:11" ht="21">
      <c r="B2" s="120"/>
      <c r="C2" s="120"/>
      <c r="D2" s="120"/>
      <c r="E2" s="120"/>
      <c r="F2" s="120"/>
      <c r="G2" s="120"/>
      <c r="H2" s="120"/>
      <c r="I2" s="120"/>
      <c r="J2" s="120"/>
      <c r="K2" s="120"/>
    </row>
    <row r="4" spans="1:11" ht="17.25">
      <c r="C4" s="1254" t="s">
        <v>598</v>
      </c>
      <c r="D4" s="1254"/>
      <c r="E4" s="1254"/>
      <c r="F4" s="1254"/>
      <c r="G4" s="1254"/>
      <c r="H4" s="1254"/>
      <c r="I4" s="1254"/>
      <c r="J4" s="121"/>
    </row>
    <row r="6" spans="1:11" ht="13.5" customHeight="1">
      <c r="C6" s="122"/>
      <c r="D6" s="1255" t="s">
        <v>599</v>
      </c>
      <c r="E6" s="1256"/>
      <c r="F6" s="1256"/>
      <c r="G6" s="1256"/>
      <c r="H6" s="1257"/>
      <c r="I6" s="123"/>
    </row>
    <row r="7" spans="1:11" ht="13.5" customHeight="1">
      <c r="C7" s="122"/>
      <c r="D7" s="1258"/>
      <c r="E7" s="1259"/>
      <c r="F7" s="1259"/>
      <c r="G7" s="1259"/>
      <c r="H7" s="1260"/>
      <c r="I7" s="123"/>
    </row>
    <row r="8" spans="1:11" ht="13.5" customHeight="1">
      <c r="C8" s="122"/>
      <c r="D8" s="1258"/>
      <c r="E8" s="1259"/>
      <c r="F8" s="1259"/>
      <c r="G8" s="1259"/>
      <c r="H8" s="1260"/>
      <c r="I8" s="123"/>
    </row>
    <row r="9" spans="1:11" ht="13.5" customHeight="1">
      <c r="C9" s="122"/>
      <c r="D9" s="1258"/>
      <c r="E9" s="1259"/>
      <c r="F9" s="1259"/>
      <c r="G9" s="1259"/>
      <c r="H9" s="1260"/>
      <c r="I9" s="123"/>
    </row>
    <row r="10" spans="1:11" ht="13.5" customHeight="1">
      <c r="C10" s="122"/>
      <c r="D10" s="1258"/>
      <c r="E10" s="1259"/>
      <c r="F10" s="1259"/>
      <c r="G10" s="1259"/>
      <c r="H10" s="1260"/>
      <c r="I10" s="123"/>
    </row>
    <row r="11" spans="1:11" ht="13.5" customHeight="1">
      <c r="C11" s="122"/>
      <c r="D11" s="1258"/>
      <c r="E11" s="1259"/>
      <c r="F11" s="1259"/>
      <c r="G11" s="1259"/>
      <c r="H11" s="1260"/>
      <c r="I11" s="123"/>
    </row>
    <row r="12" spans="1:11" ht="13.5" customHeight="1">
      <c r="C12" s="122"/>
      <c r="D12" s="1258"/>
      <c r="E12" s="1259"/>
      <c r="F12" s="1259"/>
      <c r="G12" s="1259"/>
      <c r="H12" s="1260"/>
      <c r="I12" s="123"/>
    </row>
    <row r="13" spans="1:11" ht="13.5" customHeight="1">
      <c r="C13" s="122"/>
      <c r="D13" s="1258"/>
      <c r="E13" s="1259"/>
      <c r="F13" s="1259"/>
      <c r="G13" s="1259"/>
      <c r="H13" s="1260"/>
      <c r="I13" s="123"/>
    </row>
    <row r="14" spans="1:11" ht="13.5" customHeight="1">
      <c r="C14" s="122"/>
      <c r="D14" s="1258"/>
      <c r="E14" s="1259"/>
      <c r="F14" s="1259"/>
      <c r="G14" s="1259"/>
      <c r="H14" s="1260"/>
      <c r="I14" s="123"/>
    </row>
    <row r="15" spans="1:11" ht="13.5" customHeight="1">
      <c r="C15" s="122"/>
      <c r="D15" s="1258"/>
      <c r="E15" s="1259"/>
      <c r="F15" s="1259"/>
      <c r="G15" s="1259"/>
      <c r="H15" s="1260"/>
      <c r="I15" s="123"/>
    </row>
    <row r="16" spans="1:11" ht="13.5" customHeight="1">
      <c r="C16" s="122"/>
      <c r="D16" s="1258"/>
      <c r="E16" s="1259"/>
      <c r="F16" s="1259"/>
      <c r="G16" s="1259"/>
      <c r="H16" s="1260"/>
      <c r="I16" s="123"/>
    </row>
    <row r="17" spans="3:9" ht="13.5" customHeight="1">
      <c r="C17" s="122"/>
      <c r="D17" s="1258"/>
      <c r="E17" s="1259"/>
      <c r="F17" s="1259"/>
      <c r="G17" s="1259"/>
      <c r="H17" s="1260"/>
      <c r="I17" s="123"/>
    </row>
    <row r="18" spans="3:9" ht="13.5" customHeight="1">
      <c r="C18" s="122"/>
      <c r="D18" s="1261"/>
      <c r="E18" s="1262"/>
      <c r="F18" s="1262"/>
      <c r="G18" s="1262"/>
      <c r="H18" s="1263"/>
      <c r="I18" s="123"/>
    </row>
    <row r="21" spans="3:9">
      <c r="D21" s="1255" t="s">
        <v>600</v>
      </c>
      <c r="E21" s="1256"/>
      <c r="F21" s="1256"/>
      <c r="G21" s="1256"/>
      <c r="H21" s="1257"/>
    </row>
    <row r="22" spans="3:9">
      <c r="D22" s="1258"/>
      <c r="E22" s="1259"/>
      <c r="F22" s="1259"/>
      <c r="G22" s="1259"/>
      <c r="H22" s="1260"/>
    </row>
    <row r="23" spans="3:9">
      <c r="D23" s="1258"/>
      <c r="E23" s="1259"/>
      <c r="F23" s="1259"/>
      <c r="G23" s="1259"/>
      <c r="H23" s="1260"/>
    </row>
    <row r="24" spans="3:9">
      <c r="D24" s="1258"/>
      <c r="E24" s="1259"/>
      <c r="F24" s="1259"/>
      <c r="G24" s="1259"/>
      <c r="H24" s="1260"/>
    </row>
    <row r="25" spans="3:9">
      <c r="D25" s="1258"/>
      <c r="E25" s="1259"/>
      <c r="F25" s="1259"/>
      <c r="G25" s="1259"/>
      <c r="H25" s="1260"/>
    </row>
    <row r="26" spans="3:9">
      <c r="D26" s="1258"/>
      <c r="E26" s="1259"/>
      <c r="F26" s="1259"/>
      <c r="G26" s="1259"/>
      <c r="H26" s="1260"/>
    </row>
    <row r="27" spans="3:9">
      <c r="D27" s="1258"/>
      <c r="E27" s="1259"/>
      <c r="F27" s="1259"/>
      <c r="G27" s="1259"/>
      <c r="H27" s="1260"/>
    </row>
    <row r="28" spans="3:9">
      <c r="D28" s="1258"/>
      <c r="E28" s="1259"/>
      <c r="F28" s="1259"/>
      <c r="G28" s="1259"/>
      <c r="H28" s="1260"/>
    </row>
    <row r="29" spans="3:9">
      <c r="D29" s="1258"/>
      <c r="E29" s="1259"/>
      <c r="F29" s="1259"/>
      <c r="G29" s="1259"/>
      <c r="H29" s="1260"/>
    </row>
    <row r="30" spans="3:9">
      <c r="D30" s="1258"/>
      <c r="E30" s="1259"/>
      <c r="F30" s="1259"/>
      <c r="G30" s="1259"/>
      <c r="H30" s="1260"/>
    </row>
    <row r="31" spans="3:9">
      <c r="D31" s="1258"/>
      <c r="E31" s="1259"/>
      <c r="F31" s="1259"/>
      <c r="G31" s="1259"/>
      <c r="H31" s="1260"/>
    </row>
    <row r="32" spans="3:9">
      <c r="D32" s="1258"/>
      <c r="E32" s="1259"/>
      <c r="F32" s="1259"/>
      <c r="G32" s="1259"/>
      <c r="H32" s="1260"/>
    </row>
    <row r="33" spans="1:11">
      <c r="D33" s="1261"/>
      <c r="E33" s="1262"/>
      <c r="F33" s="1262"/>
      <c r="G33" s="1262"/>
      <c r="H33" s="1263"/>
    </row>
    <row r="37" spans="1:11">
      <c r="A37" s="119" t="s">
        <v>601</v>
      </c>
    </row>
    <row r="39" spans="1:11">
      <c r="A39" s="1244" t="s">
        <v>602</v>
      </c>
      <c r="B39" s="1245"/>
      <c r="C39" s="1246"/>
      <c r="D39" s="1245" t="s">
        <v>603</v>
      </c>
      <c r="E39" s="1245"/>
      <c r="F39" s="1245"/>
      <c r="G39" s="1245"/>
      <c r="H39" s="1245"/>
      <c r="I39" s="1245"/>
      <c r="J39" s="1245"/>
      <c r="K39" s="1246"/>
    </row>
    <row r="40" spans="1:11">
      <c r="A40" s="1244" t="s">
        <v>604</v>
      </c>
      <c r="B40" s="1245"/>
      <c r="C40" s="1246"/>
      <c r="D40" s="1247" t="s">
        <v>605</v>
      </c>
      <c r="E40" s="1248"/>
      <c r="F40" s="1248"/>
      <c r="G40" s="1248"/>
      <c r="H40" s="1248"/>
      <c r="I40" s="1248"/>
      <c r="J40" s="1248"/>
      <c r="K40" s="1249"/>
    </row>
    <row r="41" spans="1:11">
      <c r="A41" s="1244"/>
      <c r="B41" s="1245"/>
      <c r="C41" s="1246"/>
      <c r="D41" s="1250" t="s">
        <v>606</v>
      </c>
      <c r="E41" s="1251"/>
      <c r="F41" s="1251"/>
      <c r="G41" s="1251"/>
      <c r="H41" s="1251"/>
      <c r="I41" s="1251"/>
      <c r="J41" s="1251"/>
      <c r="K41" s="1252"/>
    </row>
    <row r="42" spans="1:11">
      <c r="A42" s="1244" t="s">
        <v>607</v>
      </c>
      <c r="B42" s="1245"/>
      <c r="C42" s="1246"/>
      <c r="D42" s="1247" t="s">
        <v>605</v>
      </c>
      <c r="E42" s="1248"/>
      <c r="F42" s="1248"/>
      <c r="G42" s="1248"/>
      <c r="H42" s="1248"/>
      <c r="I42" s="1248"/>
      <c r="J42" s="1248"/>
      <c r="K42" s="1249"/>
    </row>
    <row r="43" spans="1:11">
      <c r="A43" s="1244"/>
      <c r="B43" s="1245"/>
      <c r="C43" s="1246"/>
      <c r="D43" s="1250" t="s">
        <v>606</v>
      </c>
      <c r="E43" s="1251"/>
      <c r="F43" s="1251"/>
      <c r="G43" s="1251"/>
      <c r="H43" s="1251"/>
      <c r="I43" s="1251"/>
      <c r="J43" s="1251"/>
      <c r="K43" s="1252"/>
    </row>
    <row r="44" spans="1:11">
      <c r="A44" s="1244" t="s">
        <v>608</v>
      </c>
      <c r="B44" s="1245"/>
      <c r="C44" s="1246"/>
      <c r="D44" s="1247" t="s">
        <v>605</v>
      </c>
      <c r="E44" s="1248"/>
      <c r="F44" s="1248"/>
      <c r="G44" s="1248"/>
      <c r="H44" s="1248"/>
      <c r="I44" s="1248"/>
      <c r="J44" s="1248"/>
      <c r="K44" s="1249"/>
    </row>
    <row r="45" spans="1:11">
      <c r="A45" s="1244"/>
      <c r="B45" s="1245"/>
      <c r="C45" s="1246"/>
      <c r="D45" s="1250" t="s">
        <v>606</v>
      </c>
      <c r="E45" s="1251"/>
      <c r="F45" s="1251"/>
      <c r="G45" s="1251"/>
      <c r="H45" s="1251"/>
      <c r="I45" s="1251"/>
      <c r="J45" s="1251"/>
      <c r="K45" s="1252"/>
    </row>
    <row r="46" spans="1:11">
      <c r="A46" s="1244" t="s">
        <v>608</v>
      </c>
      <c r="B46" s="1245"/>
      <c r="C46" s="1246"/>
      <c r="D46" s="1247" t="s">
        <v>605</v>
      </c>
      <c r="E46" s="1248"/>
      <c r="F46" s="1248"/>
      <c r="G46" s="1248"/>
      <c r="H46" s="1248"/>
      <c r="I46" s="1248"/>
      <c r="J46" s="1248"/>
      <c r="K46" s="1249"/>
    </row>
    <row r="47" spans="1:11">
      <c r="A47" s="1244"/>
      <c r="B47" s="1245"/>
      <c r="C47" s="1246"/>
      <c r="D47" s="1250" t="s">
        <v>606</v>
      </c>
      <c r="E47" s="1251"/>
      <c r="F47" s="1251"/>
      <c r="G47" s="1251"/>
      <c r="H47" s="1251"/>
      <c r="I47" s="1251"/>
      <c r="J47" s="1251"/>
      <c r="K47" s="1252"/>
    </row>
    <row r="48" spans="1:11">
      <c r="A48" s="1244" t="s">
        <v>608</v>
      </c>
      <c r="B48" s="1245"/>
      <c r="C48" s="1246"/>
      <c r="D48" s="1247" t="s">
        <v>605</v>
      </c>
      <c r="E48" s="1248"/>
      <c r="F48" s="1248"/>
      <c r="G48" s="1248"/>
      <c r="H48" s="1248"/>
      <c r="I48" s="1248"/>
      <c r="J48" s="1248"/>
      <c r="K48" s="1249"/>
    </row>
    <row r="49" spans="1:11">
      <c r="A49" s="1244"/>
      <c r="B49" s="1245"/>
      <c r="C49" s="1246"/>
      <c r="D49" s="1250" t="s">
        <v>606</v>
      </c>
      <c r="E49" s="1251"/>
      <c r="F49" s="1251"/>
      <c r="G49" s="1251"/>
      <c r="H49" s="1251"/>
      <c r="I49" s="1251"/>
      <c r="J49" s="1251"/>
      <c r="K49" s="1252"/>
    </row>
    <row r="50" spans="1:11">
      <c r="A50" s="1244" t="s">
        <v>608</v>
      </c>
      <c r="B50" s="1245"/>
      <c r="C50" s="1246"/>
      <c r="D50" s="1247" t="s">
        <v>605</v>
      </c>
      <c r="E50" s="1248"/>
      <c r="F50" s="1248"/>
      <c r="G50" s="1248"/>
      <c r="H50" s="1248"/>
      <c r="I50" s="1248"/>
      <c r="J50" s="1248"/>
      <c r="K50" s="1249"/>
    </row>
    <row r="51" spans="1:11">
      <c r="A51" s="1244"/>
      <c r="B51" s="1245"/>
      <c r="C51" s="1246"/>
      <c r="D51" s="1250" t="s">
        <v>606</v>
      </c>
      <c r="E51" s="1251"/>
      <c r="F51" s="1251"/>
      <c r="G51" s="1251"/>
      <c r="H51" s="1251"/>
      <c r="I51" s="1251"/>
      <c r="J51" s="1251"/>
      <c r="K51" s="1252"/>
    </row>
    <row r="52" spans="1:11">
      <c r="A52" s="1244" t="s">
        <v>609</v>
      </c>
      <c r="B52" s="1245"/>
      <c r="C52" s="1246"/>
      <c r="D52" s="1244" t="s">
        <v>610</v>
      </c>
      <c r="E52" s="1245"/>
      <c r="F52" s="1245"/>
      <c r="G52" s="1245"/>
      <c r="H52" s="1245"/>
      <c r="I52" s="1245"/>
      <c r="J52" s="1245"/>
      <c r="K52" s="1246"/>
    </row>
  </sheetData>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honeticPr fontId="49"/>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4" tint="0.59999389629810485"/>
  </sheetPr>
  <dimension ref="A1:EO89"/>
  <sheetViews>
    <sheetView workbookViewId="0">
      <selection sqref="A1:K1"/>
    </sheetView>
  </sheetViews>
  <sheetFormatPr defaultColWidth="1.875" defaultRowHeight="11.25" customHeight="1"/>
  <cols>
    <col min="1" max="13" width="1.875" style="5"/>
    <col min="14" max="14" width="1.875" style="5" customWidth="1"/>
    <col min="15" max="129" width="1.875" style="5"/>
    <col min="130" max="132" width="1.875" style="5" customWidth="1"/>
    <col min="133" max="144" width="1.875" style="5"/>
    <col min="145" max="145" width="1.875" style="5" customWidth="1"/>
    <col min="146" max="16384" width="1.875" style="5"/>
  </cols>
  <sheetData>
    <row r="1" spans="1:131" s="9" customFormat="1" ht="12" customHeight="1">
      <c r="A1" s="703" t="s">
        <v>384</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row>
    <row r="2" spans="1:131" s="9" customFormat="1" ht="12" customHeight="1">
      <c r="A2" s="1264"/>
      <c r="B2" s="1264"/>
      <c r="C2" s="1264"/>
      <c r="D2" s="1264"/>
      <c r="E2" s="1264"/>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c r="AK2" s="1264"/>
      <c r="AL2" s="1264"/>
      <c r="AM2" s="1264"/>
      <c r="AN2" s="1264"/>
      <c r="AO2" s="1264"/>
      <c r="AP2" s="1264"/>
      <c r="AQ2" s="1264"/>
      <c r="AR2" s="1264"/>
      <c r="AS2" s="1264"/>
      <c r="AT2" s="1264"/>
      <c r="AU2" s="1264"/>
      <c r="AV2" s="1264"/>
      <c r="AW2" s="1264"/>
      <c r="AX2" s="1264"/>
      <c r="AY2" s="1264"/>
      <c r="AZ2" s="1264"/>
      <c r="BA2" s="1264"/>
      <c r="EA2" s="6"/>
    </row>
    <row r="3" spans="1:131" s="11" customFormat="1" ht="12" customHeight="1">
      <c r="A3" s="703" t="s">
        <v>385</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EA3" s="6"/>
    </row>
    <row r="4" spans="1:131" s="11" customFormat="1" ht="12" customHeight="1">
      <c r="A4" s="703"/>
      <c r="B4" s="703"/>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EA4" s="6"/>
    </row>
    <row r="5" spans="1:131" s="11" customFormat="1" ht="12" customHeight="1">
      <c r="A5" s="1265" t="s">
        <v>386</v>
      </c>
      <c r="B5" s="1265"/>
      <c r="C5" s="1265"/>
      <c r="D5" s="1265"/>
      <c r="E5" s="1265"/>
      <c r="F5" s="1265"/>
      <c r="G5" s="1265"/>
      <c r="H5" s="1265"/>
      <c r="I5" s="1265"/>
      <c r="J5" s="1265"/>
      <c r="K5" s="1265"/>
      <c r="L5" s="1265"/>
      <c r="M5" s="1265"/>
      <c r="N5" s="1265"/>
      <c r="O5" s="1265"/>
      <c r="P5" s="1265"/>
      <c r="Q5" s="1265"/>
      <c r="R5" s="1265"/>
      <c r="S5" s="1265"/>
      <c r="T5" s="1265"/>
      <c r="U5" s="1265"/>
      <c r="V5" s="1265"/>
      <c r="W5" s="1265"/>
      <c r="X5" s="1265"/>
      <c r="Y5" s="1265"/>
      <c r="Z5" s="1265"/>
      <c r="AA5" s="1265"/>
      <c r="AB5" s="1265"/>
      <c r="AC5" s="1265"/>
      <c r="AD5" s="1265"/>
      <c r="AE5" s="1265"/>
      <c r="AF5" s="1265"/>
      <c r="AG5" s="1265"/>
      <c r="AH5" s="1265"/>
      <c r="AI5" s="1265"/>
      <c r="AJ5" s="1265"/>
      <c r="AK5" s="1265"/>
      <c r="AL5" s="1265"/>
      <c r="AM5" s="1265"/>
      <c r="AN5" s="1265"/>
      <c r="AO5" s="1265"/>
      <c r="AP5" s="1265"/>
      <c r="AQ5" s="1265"/>
      <c r="AR5" s="1265"/>
      <c r="AS5" s="1265"/>
      <c r="AT5" s="1265"/>
      <c r="AU5" s="1265"/>
      <c r="AV5" s="1265"/>
      <c r="AW5" s="1265"/>
      <c r="AX5" s="1265"/>
      <c r="AY5" s="1265"/>
      <c r="AZ5" s="1265"/>
      <c r="BA5" s="1265"/>
      <c r="EA5" s="6"/>
    </row>
    <row r="6" spans="1:131" s="11" customFormat="1" ht="12" customHeight="1">
      <c r="A6" s="1265"/>
      <c r="B6" s="1265"/>
      <c r="C6" s="1265"/>
      <c r="D6" s="1265"/>
      <c r="E6" s="1265"/>
      <c r="F6" s="1265"/>
      <c r="G6" s="1265"/>
      <c r="H6" s="1265"/>
      <c r="I6" s="1265"/>
      <c r="J6" s="1265"/>
      <c r="K6" s="1265"/>
      <c r="L6" s="1265"/>
      <c r="M6" s="1265"/>
      <c r="N6" s="1265"/>
      <c r="O6" s="1265"/>
      <c r="P6" s="1265"/>
      <c r="Q6" s="1265"/>
      <c r="R6" s="1265"/>
      <c r="S6" s="1265"/>
      <c r="T6" s="1265"/>
      <c r="U6" s="1265"/>
      <c r="V6" s="1265"/>
      <c r="W6" s="1265"/>
      <c r="X6" s="1265"/>
      <c r="Y6" s="1265"/>
      <c r="Z6" s="1265"/>
      <c r="AA6" s="1265"/>
      <c r="AB6" s="1265"/>
      <c r="AC6" s="1265"/>
      <c r="AD6" s="1265"/>
      <c r="AE6" s="1265"/>
      <c r="AF6" s="1265"/>
      <c r="AG6" s="1265"/>
      <c r="AH6" s="1265"/>
      <c r="AI6" s="1265"/>
      <c r="AJ6" s="1265"/>
      <c r="AK6" s="1265"/>
      <c r="AL6" s="1265"/>
      <c r="AM6" s="1265"/>
      <c r="AN6" s="1265"/>
      <c r="AO6" s="1265"/>
      <c r="AP6" s="1265"/>
      <c r="AQ6" s="1265"/>
      <c r="AR6" s="1265"/>
      <c r="AS6" s="1265"/>
      <c r="AT6" s="1265"/>
      <c r="AU6" s="1265"/>
      <c r="AV6" s="1265"/>
      <c r="AW6" s="1265"/>
      <c r="AX6" s="1265"/>
      <c r="AY6" s="1265"/>
      <c r="AZ6" s="1265"/>
      <c r="BA6" s="1265"/>
      <c r="EA6" s="6"/>
    </row>
    <row r="7" spans="1:131" s="11" customFormat="1" ht="12" customHeight="1">
      <c r="A7" s="1265"/>
      <c r="B7" s="1265"/>
      <c r="C7" s="1265"/>
      <c r="D7" s="1265"/>
      <c r="E7" s="1265"/>
      <c r="F7" s="1265"/>
      <c r="G7" s="1265"/>
      <c r="H7" s="1265"/>
      <c r="I7" s="1265"/>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5"/>
      <c r="AG7" s="1265"/>
      <c r="AH7" s="1265"/>
      <c r="AI7" s="1265"/>
      <c r="AJ7" s="1265"/>
      <c r="AK7" s="1265"/>
      <c r="AL7" s="1265"/>
      <c r="AM7" s="1265"/>
      <c r="AN7" s="1265"/>
      <c r="AO7" s="1265"/>
      <c r="AP7" s="1265"/>
      <c r="AQ7" s="1265"/>
      <c r="AR7" s="1265"/>
      <c r="AS7" s="1265"/>
      <c r="AT7" s="1265"/>
      <c r="AU7" s="1265"/>
      <c r="AV7" s="1265"/>
      <c r="AW7" s="1265"/>
      <c r="AX7" s="1265"/>
      <c r="AY7" s="1265"/>
      <c r="AZ7" s="1265"/>
      <c r="BA7" s="1265"/>
      <c r="EA7" s="6"/>
    </row>
    <row r="8" spans="1:131" s="11" customFormat="1" ht="12" customHeight="1">
      <c r="A8" s="1265"/>
      <c r="B8" s="1265"/>
      <c r="C8" s="1265"/>
      <c r="D8" s="1265"/>
      <c r="E8" s="1265"/>
      <c r="F8" s="1265"/>
      <c r="G8" s="1265"/>
      <c r="H8" s="1265"/>
      <c r="I8" s="1265"/>
      <c r="J8" s="1265"/>
      <c r="K8" s="1265"/>
      <c r="L8" s="1265"/>
      <c r="M8" s="1265"/>
      <c r="N8" s="1265"/>
      <c r="O8" s="1265"/>
      <c r="P8" s="1265"/>
      <c r="Q8" s="1265"/>
      <c r="R8" s="1265"/>
      <c r="S8" s="1265"/>
      <c r="T8" s="1265"/>
      <c r="U8" s="1265"/>
      <c r="V8" s="1265"/>
      <c r="W8" s="1265"/>
      <c r="X8" s="1265"/>
      <c r="Y8" s="1265"/>
      <c r="Z8" s="1265"/>
      <c r="AA8" s="1265"/>
      <c r="AB8" s="1265"/>
      <c r="AC8" s="1265"/>
      <c r="AD8" s="1265"/>
      <c r="AE8" s="1265"/>
      <c r="AF8" s="1265"/>
      <c r="AG8" s="1265"/>
      <c r="AH8" s="1265"/>
      <c r="AI8" s="1265"/>
      <c r="AJ8" s="1265"/>
      <c r="AK8" s="1265"/>
      <c r="AL8" s="1265"/>
      <c r="AM8" s="1265"/>
      <c r="AN8" s="1265"/>
      <c r="AO8" s="1265"/>
      <c r="AP8" s="1265"/>
      <c r="AQ8" s="1265"/>
      <c r="AR8" s="1265"/>
      <c r="AS8" s="1265"/>
      <c r="AT8" s="1265"/>
      <c r="AU8" s="1265"/>
      <c r="AV8" s="1265"/>
      <c r="AW8" s="1265"/>
      <c r="AX8" s="1265"/>
      <c r="AY8" s="1265"/>
      <c r="AZ8" s="1265"/>
      <c r="BA8" s="1265"/>
      <c r="EA8" s="6"/>
    </row>
    <row r="9" spans="1:131" s="11" customFormat="1" ht="12" customHeight="1">
      <c r="A9" s="1265"/>
      <c r="B9" s="1265"/>
      <c r="C9" s="1265"/>
      <c r="D9" s="1265"/>
      <c r="E9" s="1265"/>
      <c r="F9" s="1265"/>
      <c r="G9" s="1265"/>
      <c r="H9" s="1265"/>
      <c r="I9" s="1265"/>
      <c r="J9" s="1265"/>
      <c r="K9" s="1265"/>
      <c r="L9" s="1265"/>
      <c r="M9" s="1265"/>
      <c r="N9" s="1265"/>
      <c r="O9" s="1265"/>
      <c r="P9" s="1265"/>
      <c r="Q9" s="1265"/>
      <c r="R9" s="1265"/>
      <c r="S9" s="1265"/>
      <c r="T9" s="1265"/>
      <c r="U9" s="1265"/>
      <c r="V9" s="1265"/>
      <c r="W9" s="1265"/>
      <c r="X9" s="1265"/>
      <c r="Y9" s="1265"/>
      <c r="Z9" s="1265"/>
      <c r="AA9" s="1265"/>
      <c r="AB9" s="1265"/>
      <c r="AC9" s="1265"/>
      <c r="AD9" s="1265"/>
      <c r="AE9" s="1265"/>
      <c r="AF9" s="1265"/>
      <c r="AG9" s="1265"/>
      <c r="AH9" s="1265"/>
      <c r="AI9" s="1265"/>
      <c r="AJ9" s="1265"/>
      <c r="AK9" s="1265"/>
      <c r="AL9" s="1265"/>
      <c r="AM9" s="1265"/>
      <c r="AN9" s="1265"/>
      <c r="AO9" s="1265"/>
      <c r="AP9" s="1265"/>
      <c r="AQ9" s="1265"/>
      <c r="AR9" s="1265"/>
      <c r="AS9" s="1265"/>
      <c r="AT9" s="1265"/>
      <c r="AU9" s="1265"/>
      <c r="AV9" s="1265"/>
      <c r="AW9" s="1265"/>
      <c r="AX9" s="1265"/>
      <c r="AY9" s="1265"/>
      <c r="AZ9" s="1265"/>
      <c r="BA9" s="1265"/>
      <c r="EA9" s="6"/>
    </row>
    <row r="10" spans="1:131" s="11" customFormat="1" ht="12" customHeight="1">
      <c r="A10" s="1265"/>
      <c r="B10" s="1265"/>
      <c r="C10" s="1265"/>
      <c r="D10" s="1265"/>
      <c r="E10" s="1265"/>
      <c r="F10" s="1265"/>
      <c r="G10" s="1265"/>
      <c r="H10" s="1265"/>
      <c r="I10" s="1265"/>
      <c r="J10" s="1265"/>
      <c r="K10" s="1265"/>
      <c r="L10" s="1265"/>
      <c r="M10" s="1265"/>
      <c r="N10" s="1265"/>
      <c r="O10" s="1265"/>
      <c r="P10" s="1265"/>
      <c r="Q10" s="1265"/>
      <c r="R10" s="1265"/>
      <c r="S10" s="1265"/>
      <c r="T10" s="1265"/>
      <c r="U10" s="1265"/>
      <c r="V10" s="1265"/>
      <c r="W10" s="1265"/>
      <c r="X10" s="1265"/>
      <c r="Y10" s="1265"/>
      <c r="Z10" s="1265"/>
      <c r="AA10" s="1265"/>
      <c r="AB10" s="1265"/>
      <c r="AC10" s="1265"/>
      <c r="AD10" s="1265"/>
      <c r="AE10" s="1265"/>
      <c r="AF10" s="1265"/>
      <c r="AG10" s="1265"/>
      <c r="AH10" s="1265"/>
      <c r="AI10" s="1265"/>
      <c r="AJ10" s="1265"/>
      <c r="AK10" s="1265"/>
      <c r="AL10" s="1265"/>
      <c r="AM10" s="1265"/>
      <c r="AN10" s="1265"/>
      <c r="AO10" s="1265"/>
      <c r="AP10" s="1265"/>
      <c r="AQ10" s="1265"/>
      <c r="AR10" s="1265"/>
      <c r="AS10" s="1265"/>
      <c r="AT10" s="1265"/>
      <c r="AU10" s="1265"/>
      <c r="AV10" s="1265"/>
      <c r="AW10" s="1265"/>
      <c r="AX10" s="1265"/>
      <c r="AY10" s="1265"/>
      <c r="AZ10" s="1265"/>
      <c r="BA10" s="1265"/>
      <c r="EA10" s="6"/>
    </row>
    <row r="11" spans="1:131" s="11" customFormat="1" ht="12" customHeight="1">
      <c r="A11" s="1265"/>
      <c r="B11" s="1265"/>
      <c r="C11" s="1265"/>
      <c r="D11" s="1265"/>
      <c r="E11" s="1265"/>
      <c r="F11" s="1265"/>
      <c r="G11" s="1265"/>
      <c r="H11" s="1265"/>
      <c r="I11" s="1265"/>
      <c r="J11" s="1265"/>
      <c r="K11" s="1265"/>
      <c r="L11" s="1265"/>
      <c r="M11" s="1265"/>
      <c r="N11" s="1265"/>
      <c r="O11" s="1265"/>
      <c r="P11" s="1265"/>
      <c r="Q11" s="1265"/>
      <c r="R11" s="1265"/>
      <c r="S11" s="1265"/>
      <c r="T11" s="1265"/>
      <c r="U11" s="1265"/>
      <c r="V11" s="1265"/>
      <c r="W11" s="1265"/>
      <c r="X11" s="1265"/>
      <c r="Y11" s="1265"/>
      <c r="Z11" s="1265"/>
      <c r="AA11" s="1265"/>
      <c r="AB11" s="1265"/>
      <c r="AC11" s="1265"/>
      <c r="AD11" s="1265"/>
      <c r="AE11" s="1265"/>
      <c r="AF11" s="1265"/>
      <c r="AG11" s="1265"/>
      <c r="AH11" s="1265"/>
      <c r="AI11" s="1265"/>
      <c r="AJ11" s="1265"/>
      <c r="AK11" s="1265"/>
      <c r="AL11" s="1265"/>
      <c r="AM11" s="1265"/>
      <c r="AN11" s="1265"/>
      <c r="AO11" s="1265"/>
      <c r="AP11" s="1265"/>
      <c r="AQ11" s="1265"/>
      <c r="AR11" s="1265"/>
      <c r="AS11" s="1265"/>
      <c r="AT11" s="1265"/>
      <c r="AU11" s="1265"/>
      <c r="AV11" s="1265"/>
      <c r="AW11" s="1265"/>
      <c r="AX11" s="1265"/>
      <c r="AY11" s="1265"/>
      <c r="AZ11" s="1265"/>
      <c r="BA11" s="1265"/>
      <c r="EA11" s="6"/>
    </row>
    <row r="12" spans="1:131" s="11" customFormat="1" ht="12" customHeight="1">
      <c r="A12" s="1265"/>
      <c r="B12" s="1265"/>
      <c r="C12" s="1265"/>
      <c r="D12" s="1265"/>
      <c r="E12" s="1265"/>
      <c r="F12" s="1265"/>
      <c r="G12" s="1265"/>
      <c r="H12" s="1265"/>
      <c r="I12" s="1265"/>
      <c r="J12" s="1265"/>
      <c r="K12" s="1265"/>
      <c r="L12" s="1265"/>
      <c r="M12" s="1265"/>
      <c r="N12" s="1265"/>
      <c r="O12" s="1265"/>
      <c r="P12" s="1265"/>
      <c r="Q12" s="1265"/>
      <c r="R12" s="1265"/>
      <c r="S12" s="1265"/>
      <c r="T12" s="1265"/>
      <c r="U12" s="1265"/>
      <c r="V12" s="1265"/>
      <c r="W12" s="1265"/>
      <c r="X12" s="1265"/>
      <c r="Y12" s="1265"/>
      <c r="Z12" s="1265"/>
      <c r="AA12" s="1265"/>
      <c r="AB12" s="1265"/>
      <c r="AC12" s="1265"/>
      <c r="AD12" s="1265"/>
      <c r="AE12" s="1265"/>
      <c r="AF12" s="1265"/>
      <c r="AG12" s="1265"/>
      <c r="AH12" s="1265"/>
      <c r="AI12" s="1265"/>
      <c r="AJ12" s="1265"/>
      <c r="AK12" s="1265"/>
      <c r="AL12" s="1265"/>
      <c r="AM12" s="1265"/>
      <c r="AN12" s="1265"/>
      <c r="AO12" s="1265"/>
      <c r="AP12" s="1265"/>
      <c r="AQ12" s="1265"/>
      <c r="AR12" s="1265"/>
      <c r="AS12" s="1265"/>
      <c r="AT12" s="1265"/>
      <c r="AU12" s="1265"/>
      <c r="AV12" s="1265"/>
      <c r="AW12" s="1265"/>
      <c r="AX12" s="1265"/>
      <c r="AY12" s="1265"/>
      <c r="AZ12" s="1265"/>
      <c r="BA12" s="1265"/>
      <c r="EA12" s="6"/>
    </row>
    <row r="13" spans="1:131" s="9" customFormat="1" ht="12" customHeight="1">
      <c r="A13" s="1265"/>
      <c r="B13" s="1265"/>
      <c r="C13" s="1265"/>
      <c r="D13" s="1265"/>
      <c r="E13" s="1265"/>
      <c r="F13" s="1265"/>
      <c r="G13" s="1265"/>
      <c r="H13" s="1265"/>
      <c r="I13" s="1265"/>
      <c r="J13" s="1265"/>
      <c r="K13" s="1265"/>
      <c r="L13" s="1265"/>
      <c r="M13" s="1265"/>
      <c r="N13" s="1265"/>
      <c r="O13" s="1265"/>
      <c r="P13" s="1265"/>
      <c r="Q13" s="1265"/>
      <c r="R13" s="1265"/>
      <c r="S13" s="1265"/>
      <c r="T13" s="1265"/>
      <c r="U13" s="1265"/>
      <c r="V13" s="1265"/>
      <c r="W13" s="1265"/>
      <c r="X13" s="1265"/>
      <c r="Y13" s="1265"/>
      <c r="Z13" s="1265"/>
      <c r="AA13" s="1265"/>
      <c r="AB13" s="1265"/>
      <c r="AC13" s="1265"/>
      <c r="AD13" s="1265"/>
      <c r="AE13" s="1265"/>
      <c r="AF13" s="1265"/>
      <c r="AG13" s="1265"/>
      <c r="AH13" s="1265"/>
      <c r="AI13" s="1265"/>
      <c r="AJ13" s="1265"/>
      <c r="AK13" s="1265"/>
      <c r="AL13" s="1265"/>
      <c r="AM13" s="1265"/>
      <c r="AN13" s="1265"/>
      <c r="AO13" s="1265"/>
      <c r="AP13" s="1265"/>
      <c r="AQ13" s="1265"/>
      <c r="AR13" s="1265"/>
      <c r="AS13" s="1265"/>
      <c r="AT13" s="1265"/>
      <c r="AU13" s="1265"/>
      <c r="AV13" s="1265"/>
      <c r="AW13" s="1265"/>
      <c r="AX13" s="1265"/>
      <c r="AY13" s="1265"/>
      <c r="AZ13" s="1265"/>
      <c r="BA13" s="1265"/>
      <c r="EA13" s="6"/>
    </row>
    <row r="14" spans="1:131" s="9" customFormat="1" ht="12" customHeight="1">
      <c r="A14" s="1265"/>
      <c r="B14" s="1265"/>
      <c r="C14" s="1265"/>
      <c r="D14" s="1265"/>
      <c r="E14" s="1265"/>
      <c r="F14" s="1265"/>
      <c r="G14" s="1265"/>
      <c r="H14" s="1265"/>
      <c r="I14" s="1265"/>
      <c r="J14" s="1265"/>
      <c r="K14" s="1265"/>
      <c r="L14" s="1265"/>
      <c r="M14" s="1265"/>
      <c r="N14" s="1265"/>
      <c r="O14" s="1265"/>
      <c r="P14" s="1265"/>
      <c r="Q14" s="1265"/>
      <c r="R14" s="1265"/>
      <c r="S14" s="1265"/>
      <c r="T14" s="1265"/>
      <c r="U14" s="1265"/>
      <c r="V14" s="1265"/>
      <c r="W14" s="1265"/>
      <c r="X14" s="1265"/>
      <c r="Y14" s="1265"/>
      <c r="Z14" s="1265"/>
      <c r="AA14" s="1265"/>
      <c r="AB14" s="1265"/>
      <c r="AC14" s="1265"/>
      <c r="AD14" s="1265"/>
      <c r="AE14" s="1265"/>
      <c r="AF14" s="1265"/>
      <c r="AG14" s="1265"/>
      <c r="AH14" s="1265"/>
      <c r="AI14" s="1265"/>
      <c r="AJ14" s="1265"/>
      <c r="AK14" s="1265"/>
      <c r="AL14" s="1265"/>
      <c r="AM14" s="1265"/>
      <c r="AN14" s="1265"/>
      <c r="AO14" s="1265"/>
      <c r="AP14" s="1265"/>
      <c r="AQ14" s="1265"/>
      <c r="AR14" s="1265"/>
      <c r="AS14" s="1265"/>
      <c r="AT14" s="1265"/>
      <c r="AU14" s="1265"/>
      <c r="AV14" s="1265"/>
      <c r="AW14" s="1265"/>
      <c r="AX14" s="1265"/>
      <c r="AY14" s="1265"/>
      <c r="AZ14" s="1265"/>
      <c r="BA14" s="1265"/>
      <c r="EA14" s="6"/>
    </row>
    <row r="15" spans="1:131" s="9" customFormat="1" ht="12" customHeight="1">
      <c r="A15" s="1265"/>
      <c r="B15" s="1265"/>
      <c r="C15" s="1265"/>
      <c r="D15" s="1265"/>
      <c r="E15" s="1265"/>
      <c r="F15" s="1265"/>
      <c r="G15" s="1265"/>
      <c r="H15" s="1265"/>
      <c r="I15" s="1265"/>
      <c r="J15" s="1265"/>
      <c r="K15" s="1265"/>
      <c r="L15" s="1265"/>
      <c r="M15" s="1265"/>
      <c r="N15" s="1265"/>
      <c r="O15" s="1265"/>
      <c r="P15" s="1265"/>
      <c r="Q15" s="1265"/>
      <c r="R15" s="1265"/>
      <c r="S15" s="1265"/>
      <c r="T15" s="1265"/>
      <c r="U15" s="1265"/>
      <c r="V15" s="1265"/>
      <c r="W15" s="1265"/>
      <c r="X15" s="1265"/>
      <c r="Y15" s="1265"/>
      <c r="Z15" s="1265"/>
      <c r="AA15" s="1265"/>
      <c r="AB15" s="1265"/>
      <c r="AC15" s="1265"/>
      <c r="AD15" s="1265"/>
      <c r="AE15" s="1265"/>
      <c r="AF15" s="1265"/>
      <c r="AG15" s="1265"/>
      <c r="AH15" s="1265"/>
      <c r="AI15" s="1265"/>
      <c r="AJ15" s="1265"/>
      <c r="AK15" s="1265"/>
      <c r="AL15" s="1265"/>
      <c r="AM15" s="1265"/>
      <c r="AN15" s="1265"/>
      <c r="AO15" s="1265"/>
      <c r="AP15" s="1265"/>
      <c r="AQ15" s="1265"/>
      <c r="AR15" s="1265"/>
      <c r="AS15" s="1265"/>
      <c r="AT15" s="1265"/>
      <c r="AU15" s="1265"/>
      <c r="AV15" s="1265"/>
      <c r="AW15" s="1265"/>
      <c r="AX15" s="1265"/>
      <c r="AY15" s="1265"/>
      <c r="AZ15" s="1265"/>
      <c r="BA15" s="1265"/>
      <c r="EA15" s="6"/>
    </row>
    <row r="16" spans="1:131" s="9" customFormat="1" ht="12" customHeight="1">
      <c r="A16" s="1265"/>
      <c r="B16" s="1265"/>
      <c r="C16" s="1265"/>
      <c r="D16" s="1265"/>
      <c r="E16" s="1265"/>
      <c r="F16" s="1265"/>
      <c r="G16" s="1265"/>
      <c r="H16" s="1265"/>
      <c r="I16" s="1265"/>
      <c r="J16" s="1265"/>
      <c r="K16" s="1265"/>
      <c r="L16" s="1265"/>
      <c r="M16" s="1265"/>
      <c r="N16" s="1265"/>
      <c r="O16" s="1265"/>
      <c r="P16" s="1265"/>
      <c r="Q16" s="1265"/>
      <c r="R16" s="1265"/>
      <c r="S16" s="1265"/>
      <c r="T16" s="1265"/>
      <c r="U16" s="1265"/>
      <c r="V16" s="1265"/>
      <c r="W16" s="1265"/>
      <c r="X16" s="1265"/>
      <c r="Y16" s="1265"/>
      <c r="Z16" s="1265"/>
      <c r="AA16" s="1265"/>
      <c r="AB16" s="1265"/>
      <c r="AC16" s="1265"/>
      <c r="AD16" s="1265"/>
      <c r="AE16" s="1265"/>
      <c r="AF16" s="1265"/>
      <c r="AG16" s="1265"/>
      <c r="AH16" s="1265"/>
      <c r="AI16" s="1265"/>
      <c r="AJ16" s="1265"/>
      <c r="AK16" s="1265"/>
      <c r="AL16" s="1265"/>
      <c r="AM16" s="1265"/>
      <c r="AN16" s="1265"/>
      <c r="AO16" s="1265"/>
      <c r="AP16" s="1265"/>
      <c r="AQ16" s="1265"/>
      <c r="AR16" s="1265"/>
      <c r="AS16" s="1265"/>
      <c r="AT16" s="1265"/>
      <c r="AU16" s="1265"/>
      <c r="AV16" s="1265"/>
      <c r="AW16" s="1265"/>
      <c r="AX16" s="1265"/>
      <c r="AY16" s="1265"/>
      <c r="AZ16" s="1265"/>
      <c r="BA16" s="1265"/>
      <c r="EA16" s="6"/>
    </row>
    <row r="17" spans="1:145" s="9" customFormat="1" ht="12" customHeight="1">
      <c r="A17" s="1266" t="s">
        <v>286</v>
      </c>
      <c r="B17" s="1266"/>
      <c r="C17" s="1266"/>
      <c r="D17" s="1266"/>
      <c r="E17" s="1266"/>
      <c r="F17" s="1266"/>
      <c r="G17" s="1266"/>
      <c r="H17" s="1266"/>
      <c r="I17" s="563"/>
      <c r="J17" s="1266" t="s">
        <v>387</v>
      </c>
      <c r="K17" s="1266"/>
      <c r="L17" s="1266"/>
      <c r="M17" s="1266"/>
      <c r="N17" s="1266"/>
      <c r="O17" s="1266"/>
      <c r="P17" s="1266"/>
      <c r="Q17" s="1266"/>
      <c r="R17" s="1266"/>
      <c r="S17" s="1266"/>
      <c r="T17" s="1266"/>
      <c r="U17" s="1266"/>
      <c r="V17" s="538"/>
      <c r="W17" s="538" t="s">
        <v>388</v>
      </c>
      <c r="X17" s="53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EA17" s="6"/>
    </row>
    <row r="18" spans="1:145" s="9" customFormat="1" ht="12" customHeight="1">
      <c r="A18" s="1266"/>
      <c r="B18" s="1266"/>
      <c r="C18" s="1266"/>
      <c r="D18" s="1266"/>
      <c r="E18" s="1266"/>
      <c r="F18" s="1266"/>
      <c r="G18" s="1266"/>
      <c r="H18" s="1266"/>
      <c r="I18" s="563"/>
      <c r="J18" s="1266"/>
      <c r="K18" s="1266"/>
      <c r="L18" s="1266"/>
      <c r="M18" s="1266"/>
      <c r="N18" s="1266"/>
      <c r="O18" s="1266"/>
      <c r="P18" s="1266"/>
      <c r="Q18" s="1266"/>
      <c r="R18" s="1266"/>
      <c r="S18" s="1266"/>
      <c r="T18" s="1266"/>
      <c r="U18" s="1266"/>
      <c r="V18" s="538"/>
      <c r="W18" s="538"/>
      <c r="X18" s="53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EA18" s="6"/>
    </row>
    <row r="19" spans="1:145" s="9" customFormat="1" ht="12" customHeight="1">
      <c r="A19" s="1266" t="s">
        <v>286</v>
      </c>
      <c r="B19" s="1266"/>
      <c r="C19" s="1266"/>
      <c r="D19" s="1266"/>
      <c r="E19" s="1266"/>
      <c r="F19" s="1266"/>
      <c r="G19" s="1266"/>
      <c r="H19" s="1266"/>
      <c r="I19" s="563"/>
      <c r="J19" s="1266" t="s">
        <v>389</v>
      </c>
      <c r="K19" s="1266"/>
      <c r="L19" s="1266"/>
      <c r="M19" s="1266"/>
      <c r="N19" s="1266"/>
      <c r="O19" s="1266"/>
      <c r="P19" s="1266"/>
      <c r="Q19" s="1266"/>
      <c r="R19" s="1266"/>
      <c r="S19" s="1266"/>
      <c r="T19" s="1266"/>
      <c r="U19" s="1266"/>
      <c r="V19" s="538"/>
      <c r="W19" s="538"/>
      <c r="X19" s="53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EA19" s="6"/>
    </row>
    <row r="20" spans="1:145" s="9" customFormat="1" ht="12" customHeight="1">
      <c r="A20" s="1266"/>
      <c r="B20" s="1266"/>
      <c r="C20" s="1266"/>
      <c r="D20" s="1266"/>
      <c r="E20" s="1266"/>
      <c r="F20" s="1266"/>
      <c r="G20" s="1266"/>
      <c r="H20" s="1266"/>
      <c r="I20" s="563"/>
      <c r="J20" s="1266"/>
      <c r="K20" s="1266"/>
      <c r="L20" s="1266"/>
      <c r="M20" s="1266"/>
      <c r="N20" s="1266"/>
      <c r="O20" s="1266"/>
      <c r="P20" s="1266"/>
      <c r="Q20" s="1266"/>
      <c r="R20" s="1266"/>
      <c r="S20" s="1266"/>
      <c r="T20" s="1266"/>
      <c r="U20" s="1266"/>
      <c r="V20" s="538"/>
      <c r="W20" s="538"/>
      <c r="X20" s="53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EA20" s="6"/>
    </row>
    <row r="21" spans="1:145" s="9" customFormat="1" ht="12" customHeight="1">
      <c r="A21" s="1267"/>
      <c r="B21" s="1267"/>
      <c r="C21" s="1267"/>
      <c r="D21" s="1267"/>
      <c r="E21" s="1267"/>
      <c r="F21" s="1267"/>
      <c r="G21" s="1267"/>
      <c r="H21" s="1267"/>
      <c r="I21" s="1267"/>
      <c r="J21" s="1267"/>
      <c r="K21" s="1267"/>
      <c r="L21" s="1267"/>
      <c r="M21" s="1267"/>
      <c r="N21" s="1267"/>
      <c r="O21" s="1267"/>
      <c r="P21" s="1267"/>
      <c r="Q21" s="1267"/>
      <c r="R21" s="1267"/>
      <c r="S21" s="1267"/>
      <c r="T21" s="1267"/>
      <c r="U21" s="1267"/>
      <c r="V21" s="1267"/>
      <c r="W21" s="1267"/>
      <c r="X21" s="1267"/>
      <c r="Y21" s="1267"/>
      <c r="Z21" s="1267"/>
      <c r="AA21" s="1267"/>
      <c r="AB21" s="1267"/>
      <c r="AC21" s="1267"/>
      <c r="AD21" s="1267"/>
      <c r="AE21" s="1267"/>
      <c r="AF21" s="1267"/>
      <c r="AG21" s="1267"/>
      <c r="AH21" s="1267"/>
      <c r="AI21" s="1267"/>
      <c r="AJ21" s="1267"/>
      <c r="AK21" s="1267"/>
      <c r="AL21" s="1267"/>
      <c r="AM21" s="1267"/>
      <c r="AN21" s="1267"/>
      <c r="AO21" s="1267"/>
      <c r="AP21" s="1267"/>
      <c r="AQ21" s="1267"/>
      <c r="AR21" s="1267"/>
      <c r="AS21" s="1267"/>
      <c r="AT21" s="1267"/>
      <c r="AU21" s="1267"/>
      <c r="AV21" s="1267"/>
      <c r="AW21" s="1267"/>
      <c r="AX21" s="1267"/>
      <c r="AY21" s="1267"/>
      <c r="AZ21" s="1267"/>
      <c r="BA21" s="1267"/>
      <c r="EA21" s="6"/>
    </row>
    <row r="22" spans="1:145" s="9" customFormat="1" ht="12" customHeight="1">
      <c r="A22" s="1267"/>
      <c r="B22" s="1267"/>
      <c r="C22" s="1267"/>
      <c r="D22" s="1267"/>
      <c r="E22" s="1267"/>
      <c r="F22" s="1267"/>
      <c r="G22" s="1267"/>
      <c r="H22" s="1267"/>
      <c r="I22" s="1267"/>
      <c r="J22" s="1267"/>
      <c r="K22" s="1267"/>
      <c r="L22" s="1267"/>
      <c r="M22" s="1267"/>
      <c r="N22" s="1267"/>
      <c r="O22" s="1267"/>
      <c r="P22" s="1267"/>
      <c r="Q22" s="1267"/>
      <c r="R22" s="1267"/>
      <c r="S22" s="1267"/>
      <c r="T22" s="1267"/>
      <c r="U22" s="1267"/>
      <c r="V22" s="1267"/>
      <c r="W22" s="1267"/>
      <c r="X22" s="1267"/>
      <c r="Y22" s="1267"/>
      <c r="Z22" s="1267"/>
      <c r="AA22" s="1267"/>
      <c r="AB22" s="1267"/>
      <c r="AC22" s="1267"/>
      <c r="AD22" s="1267"/>
      <c r="AE22" s="1267"/>
      <c r="AF22" s="1267"/>
      <c r="AG22" s="1267"/>
      <c r="AH22" s="1267"/>
      <c r="AI22" s="1267"/>
      <c r="AJ22" s="1267"/>
      <c r="AK22" s="1267"/>
      <c r="AL22" s="1267"/>
      <c r="AM22" s="1267"/>
      <c r="AN22" s="1267"/>
      <c r="AO22" s="1267"/>
      <c r="AP22" s="1267"/>
      <c r="AQ22" s="1267"/>
      <c r="AR22" s="1267"/>
      <c r="AS22" s="1267"/>
      <c r="AT22" s="1267"/>
      <c r="AU22" s="1267"/>
      <c r="AV22" s="1267"/>
      <c r="AW22" s="1267"/>
      <c r="AX22" s="1267"/>
      <c r="AY22" s="1267"/>
      <c r="AZ22" s="1267"/>
      <c r="BA22" s="1267"/>
      <c r="EA22" s="6"/>
    </row>
    <row r="23" spans="1:145" s="9" customFormat="1" ht="12" customHeight="1">
      <c r="A23" s="1267"/>
      <c r="B23" s="1267"/>
      <c r="C23" s="1267"/>
      <c r="D23" s="1267"/>
      <c r="E23" s="1267"/>
      <c r="F23" s="1267"/>
      <c r="G23" s="1267"/>
      <c r="H23" s="1267"/>
      <c r="I23" s="1267"/>
      <c r="J23" s="1267"/>
      <c r="K23" s="1267"/>
      <c r="L23" s="1267"/>
      <c r="M23" s="1267"/>
      <c r="N23" s="1267"/>
      <c r="O23" s="1267"/>
      <c r="P23" s="1267"/>
      <c r="Q23" s="1267"/>
      <c r="R23" s="1267"/>
      <c r="S23" s="1267"/>
      <c r="T23" s="1267"/>
      <c r="U23" s="1267"/>
      <c r="V23" s="1267"/>
      <c r="W23" s="1267"/>
      <c r="X23" s="1267"/>
      <c r="Y23" s="1267"/>
      <c r="Z23" s="1267"/>
      <c r="AA23" s="1267"/>
      <c r="AB23" s="1267"/>
      <c r="AC23" s="1267"/>
      <c r="AD23" s="1267"/>
      <c r="AE23" s="1267"/>
      <c r="AF23" s="1267"/>
      <c r="AG23" s="1267"/>
      <c r="AH23" s="1267"/>
      <c r="AI23" s="1267"/>
      <c r="AJ23" s="1267"/>
      <c r="AK23" s="1267"/>
      <c r="AL23" s="1267"/>
      <c r="AM23" s="1267"/>
      <c r="AN23" s="1267"/>
      <c r="AO23" s="1267"/>
      <c r="AP23" s="1267"/>
      <c r="AQ23" s="1267"/>
      <c r="AR23" s="1267"/>
      <c r="AS23" s="1267"/>
      <c r="AT23" s="1267"/>
      <c r="AU23" s="1267"/>
      <c r="AV23" s="1267"/>
      <c r="AW23" s="1267"/>
      <c r="AX23" s="1267"/>
      <c r="AY23" s="1267"/>
      <c r="AZ23" s="1267"/>
      <c r="BA23" s="1267"/>
      <c r="EA23" s="6"/>
    </row>
    <row r="24" spans="1:145" s="9" customFormat="1" ht="12" customHeight="1" thickBot="1">
      <c r="A24" s="1267"/>
      <c r="B24" s="1267"/>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c r="AD24" s="1267"/>
      <c r="AE24" s="1267"/>
      <c r="AF24" s="1267"/>
      <c r="AG24" s="1267"/>
      <c r="AH24" s="1267"/>
      <c r="AI24" s="1267"/>
      <c r="AJ24" s="1267"/>
      <c r="AK24" s="1267"/>
      <c r="AL24" s="1267"/>
      <c r="AM24" s="1267"/>
      <c r="AN24" s="1267"/>
      <c r="AO24" s="1267"/>
      <c r="AP24" s="1267"/>
      <c r="AQ24" s="1267"/>
      <c r="AR24" s="1267"/>
      <c r="AS24" s="1267"/>
      <c r="AT24" s="1267"/>
      <c r="AU24" s="1267"/>
      <c r="AV24" s="1267"/>
      <c r="AW24" s="1267"/>
      <c r="AX24" s="1267"/>
      <c r="AY24" s="1267"/>
      <c r="AZ24" s="1267"/>
      <c r="BA24" s="1267"/>
      <c r="EA24" s="6"/>
    </row>
    <row r="25" spans="1:145" s="9" customFormat="1" ht="12" customHeight="1">
      <c r="A25" s="1267"/>
      <c r="B25" s="1267"/>
      <c r="C25" s="1267"/>
      <c r="D25" s="1267"/>
      <c r="E25" s="1267"/>
      <c r="F25" s="1267"/>
      <c r="G25" s="1267"/>
      <c r="H25" s="1267"/>
      <c r="I25" s="1267"/>
      <c r="J25" s="1267"/>
      <c r="K25" s="1267"/>
      <c r="L25" s="1267"/>
      <c r="M25" s="1267"/>
      <c r="N25" s="1267"/>
      <c r="O25" s="1267"/>
      <c r="P25" s="1267"/>
      <c r="Q25" s="1267"/>
      <c r="R25" s="1267"/>
      <c r="S25" s="1267"/>
      <c r="T25" s="1267"/>
      <c r="U25" s="1267"/>
      <c r="V25" s="1267"/>
      <c r="W25" s="1267"/>
      <c r="X25" s="1267"/>
      <c r="Y25" s="1267"/>
      <c r="Z25" s="1267"/>
      <c r="AA25" s="1267"/>
      <c r="AB25" s="1267"/>
      <c r="AC25" s="1267"/>
      <c r="AD25" s="1267"/>
      <c r="AE25" s="1267"/>
      <c r="AF25" s="1267"/>
      <c r="AG25" s="1267"/>
      <c r="AH25" s="1268"/>
      <c r="AI25" s="705" t="s">
        <v>213</v>
      </c>
      <c r="AJ25" s="650"/>
      <c r="AK25" s="706"/>
      <c r="AL25" s="707" t="s">
        <v>117</v>
      </c>
      <c r="AM25" s="650"/>
      <c r="AN25" s="650"/>
      <c r="AO25" s="650"/>
      <c r="AP25" s="1271" t="e">
        <f>'①-1入会申込書（全日・保証）'!AP25:AQ26</f>
        <v>#REF!</v>
      </c>
      <c r="AQ25" s="1271"/>
      <c r="AR25" s="650" t="s">
        <v>118</v>
      </c>
      <c r="AS25" s="650"/>
      <c r="AT25" s="1271" t="e">
        <f>'①-1入会申込書（全日・保証）'!AT25:AU26</f>
        <v>#REF!</v>
      </c>
      <c r="AU25" s="1271"/>
      <c r="AV25" s="650" t="s">
        <v>119</v>
      </c>
      <c r="AW25" s="650"/>
      <c r="AX25" s="1271" t="e">
        <f>'①-1入会申込書（全日・保証）'!AX25:AY26</f>
        <v>#REF!</v>
      </c>
      <c r="AY25" s="1271"/>
      <c r="AZ25" s="650" t="s">
        <v>209</v>
      </c>
      <c r="BA25" s="701"/>
      <c r="EA25" s="6"/>
    </row>
    <row r="26" spans="1:145" s="9" customFormat="1" ht="12" customHeight="1" thickBot="1">
      <c r="A26" s="1269"/>
      <c r="B26" s="1269"/>
      <c r="C26" s="1269"/>
      <c r="D26" s="1269"/>
      <c r="E26" s="1269"/>
      <c r="F26" s="1269"/>
      <c r="G26" s="1269"/>
      <c r="H26" s="1269"/>
      <c r="I26" s="1269"/>
      <c r="J26" s="1269"/>
      <c r="K26" s="1269"/>
      <c r="L26" s="1269"/>
      <c r="M26" s="1269"/>
      <c r="N26" s="1269"/>
      <c r="O26" s="1269"/>
      <c r="P26" s="1269"/>
      <c r="Q26" s="1269"/>
      <c r="R26" s="1269"/>
      <c r="S26" s="1269"/>
      <c r="T26" s="1269"/>
      <c r="U26" s="1269"/>
      <c r="V26" s="1269"/>
      <c r="W26" s="1269"/>
      <c r="X26" s="1269"/>
      <c r="Y26" s="1269"/>
      <c r="Z26" s="1269"/>
      <c r="AA26" s="1269"/>
      <c r="AB26" s="1269"/>
      <c r="AC26" s="1269"/>
      <c r="AD26" s="1269"/>
      <c r="AE26" s="1269"/>
      <c r="AF26" s="1269"/>
      <c r="AG26" s="1269"/>
      <c r="AH26" s="1270"/>
      <c r="AI26" s="630"/>
      <c r="AJ26" s="619"/>
      <c r="AK26" s="636"/>
      <c r="AL26" s="631"/>
      <c r="AM26" s="619"/>
      <c r="AN26" s="619"/>
      <c r="AO26" s="619"/>
      <c r="AP26" s="1272"/>
      <c r="AQ26" s="1272"/>
      <c r="AR26" s="619"/>
      <c r="AS26" s="619"/>
      <c r="AT26" s="1272"/>
      <c r="AU26" s="1272"/>
      <c r="AV26" s="619"/>
      <c r="AW26" s="619"/>
      <c r="AX26" s="1272"/>
      <c r="AY26" s="1272"/>
      <c r="AZ26" s="619"/>
      <c r="BA26" s="702"/>
      <c r="EA26" s="6"/>
    </row>
    <row r="27" spans="1:145" s="9" customFormat="1" ht="12" customHeight="1">
      <c r="A27" s="705" t="s">
        <v>390</v>
      </c>
      <c r="B27" s="650"/>
      <c r="C27" s="650"/>
      <c r="D27" s="650"/>
      <c r="E27" s="1273"/>
      <c r="F27" s="1273"/>
      <c r="G27" s="1274"/>
      <c r="H27" s="1274"/>
      <c r="I27" s="1274"/>
      <c r="J27" s="1274"/>
      <c r="K27" s="1274"/>
      <c r="L27" s="1275"/>
      <c r="M27" s="1281" t="e">
        <f>'①-1入会申込書（全日・保証）'!M27:AG28</f>
        <v>#REF!</v>
      </c>
      <c r="N27" s="1271"/>
      <c r="O27" s="1271"/>
      <c r="P27" s="1271"/>
      <c r="Q27" s="1271"/>
      <c r="R27" s="1271"/>
      <c r="S27" s="1271"/>
      <c r="T27" s="1271"/>
      <c r="U27" s="1271"/>
      <c r="V27" s="1271"/>
      <c r="W27" s="1271"/>
      <c r="X27" s="1271"/>
      <c r="Y27" s="1271"/>
      <c r="Z27" s="1271"/>
      <c r="AA27" s="1271"/>
      <c r="AB27" s="1271"/>
      <c r="AC27" s="1271"/>
      <c r="AD27" s="1271"/>
      <c r="AE27" s="1271"/>
      <c r="AF27" s="1271"/>
      <c r="AG27" s="1282"/>
      <c r="AH27" s="1287" t="s">
        <v>215</v>
      </c>
      <c r="AI27" s="1288" t="e">
        <f>'①-1入会申込書（全日・保証）'!AI27</f>
        <v>#REF!</v>
      </c>
      <c r="AJ27" s="895"/>
      <c r="AK27" s="895"/>
      <c r="AL27" s="895"/>
      <c r="AM27" s="600" t="s">
        <v>216</v>
      </c>
      <c r="AN27" s="458" t="s">
        <v>217</v>
      </c>
      <c r="AO27" s="1267"/>
      <c r="AP27" s="1292" t="e">
        <f>'①-1入会申込書（全日・保証）'!AP27</f>
        <v>#REF!</v>
      </c>
      <c r="AQ27" s="1293"/>
      <c r="AR27" s="1293"/>
      <c r="AS27" s="1293"/>
      <c r="AT27" s="1293"/>
      <c r="AU27" s="1293"/>
      <c r="AV27" s="1293"/>
      <c r="AW27" s="1293"/>
      <c r="AX27" s="1293"/>
      <c r="AY27" s="1293"/>
      <c r="AZ27" s="458" t="s">
        <v>218</v>
      </c>
      <c r="BA27" s="565"/>
      <c r="EA27" s="44" t="s">
        <v>71</v>
      </c>
      <c r="EO27" s="44" t="s">
        <v>678</v>
      </c>
    </row>
    <row r="28" spans="1:145" s="9" customFormat="1" ht="12" customHeight="1">
      <c r="A28" s="629"/>
      <c r="B28" s="458"/>
      <c r="C28" s="458"/>
      <c r="D28" s="458"/>
      <c r="E28" s="1267"/>
      <c r="F28" s="1267"/>
      <c r="G28" s="1276"/>
      <c r="H28" s="1276"/>
      <c r="I28" s="1276"/>
      <c r="J28" s="1276"/>
      <c r="K28" s="1276"/>
      <c r="L28" s="1277"/>
      <c r="M28" s="1283"/>
      <c r="N28" s="895"/>
      <c r="O28" s="895"/>
      <c r="P28" s="895"/>
      <c r="Q28" s="895"/>
      <c r="R28" s="895"/>
      <c r="S28" s="895"/>
      <c r="T28" s="895"/>
      <c r="U28" s="895"/>
      <c r="V28" s="895"/>
      <c r="W28" s="895"/>
      <c r="X28" s="895"/>
      <c r="Y28" s="895"/>
      <c r="Z28" s="895"/>
      <c r="AA28" s="895"/>
      <c r="AB28" s="895"/>
      <c r="AC28" s="895"/>
      <c r="AD28" s="895"/>
      <c r="AE28" s="895"/>
      <c r="AF28" s="895"/>
      <c r="AG28" s="1284"/>
      <c r="AH28" s="600"/>
      <c r="AI28" s="895"/>
      <c r="AJ28" s="895"/>
      <c r="AK28" s="895"/>
      <c r="AL28" s="895"/>
      <c r="AM28" s="600"/>
      <c r="AN28" s="1267"/>
      <c r="AO28" s="1267"/>
      <c r="AP28" s="895"/>
      <c r="AQ28" s="895"/>
      <c r="AR28" s="895"/>
      <c r="AS28" s="895"/>
      <c r="AT28" s="895"/>
      <c r="AU28" s="895"/>
      <c r="AV28" s="895"/>
      <c r="AW28" s="895"/>
      <c r="AX28" s="895"/>
      <c r="AY28" s="895"/>
      <c r="AZ28" s="458"/>
      <c r="BA28" s="565"/>
      <c r="EA28" s="45" t="s">
        <v>126</v>
      </c>
      <c r="EO28" s="44" t="s">
        <v>71</v>
      </c>
    </row>
    <row r="29" spans="1:145" s="9" customFormat="1" ht="12" customHeight="1">
      <c r="A29" s="630"/>
      <c r="B29" s="619"/>
      <c r="C29" s="619"/>
      <c r="D29" s="619"/>
      <c r="E29" s="1278"/>
      <c r="F29" s="1278"/>
      <c r="G29" s="1279"/>
      <c r="H29" s="1279"/>
      <c r="I29" s="1279"/>
      <c r="J29" s="1279"/>
      <c r="K29" s="1279"/>
      <c r="L29" s="1280"/>
      <c r="M29" s="1285"/>
      <c r="N29" s="1272"/>
      <c r="O29" s="1272"/>
      <c r="P29" s="1272"/>
      <c r="Q29" s="1272"/>
      <c r="R29" s="1272"/>
      <c r="S29" s="1272"/>
      <c r="T29" s="1272"/>
      <c r="U29" s="1272"/>
      <c r="V29" s="1272"/>
      <c r="W29" s="1272"/>
      <c r="X29" s="1272"/>
      <c r="Y29" s="1272"/>
      <c r="Z29" s="1272"/>
      <c r="AA29" s="1272"/>
      <c r="AB29" s="1272"/>
      <c r="AC29" s="1272"/>
      <c r="AD29" s="1272"/>
      <c r="AE29" s="1272"/>
      <c r="AF29" s="1272"/>
      <c r="AG29" s="1286"/>
      <c r="AH29" s="600"/>
      <c r="AI29" s="1272"/>
      <c r="AJ29" s="1272"/>
      <c r="AK29" s="1272"/>
      <c r="AL29" s="1272"/>
      <c r="AM29" s="600"/>
      <c r="AN29" s="1267"/>
      <c r="AO29" s="1267"/>
      <c r="AP29" s="1272"/>
      <c r="AQ29" s="1272"/>
      <c r="AR29" s="1272"/>
      <c r="AS29" s="1272"/>
      <c r="AT29" s="1272"/>
      <c r="AU29" s="1272"/>
      <c r="AV29" s="1272"/>
      <c r="AW29" s="1272"/>
      <c r="AX29" s="1272"/>
      <c r="AY29" s="1272"/>
      <c r="AZ29" s="458"/>
      <c r="BA29" s="565"/>
      <c r="EA29" s="45" t="s">
        <v>127</v>
      </c>
      <c r="EO29" s="45" t="s">
        <v>126</v>
      </c>
    </row>
    <row r="30" spans="1:145" s="9" customFormat="1" ht="12" customHeight="1">
      <c r="A30" s="548" t="s">
        <v>225</v>
      </c>
      <c r="B30" s="549"/>
      <c r="C30" s="549"/>
      <c r="D30" s="549"/>
      <c r="E30" s="1311"/>
      <c r="F30" s="1311"/>
      <c r="G30" s="1311"/>
      <c r="H30" s="1311"/>
      <c r="I30" s="1311"/>
      <c r="J30" s="1311"/>
      <c r="K30" s="1311"/>
      <c r="L30" s="1332"/>
      <c r="M30" s="1335">
        <f>'①-1入会申込書（全日・保証）'!M35</f>
        <v>0</v>
      </c>
      <c r="N30" s="1336"/>
      <c r="O30" s="1336"/>
      <c r="P30" s="1336"/>
      <c r="Q30" s="1336"/>
      <c r="R30" s="1336"/>
      <c r="S30" s="1336"/>
      <c r="T30" s="1336"/>
      <c r="U30" s="1336"/>
      <c r="V30" s="1336"/>
      <c r="W30" s="1336"/>
      <c r="X30" s="1336"/>
      <c r="Y30" s="1336"/>
      <c r="Z30" s="1336"/>
      <c r="AA30" s="1336"/>
      <c r="AB30" s="1336"/>
      <c r="AC30" s="1336"/>
      <c r="AD30" s="1336"/>
      <c r="AE30" s="1336"/>
      <c r="AF30" s="1336"/>
      <c r="AG30" s="1336"/>
      <c r="AH30" s="1336"/>
      <c r="AI30" s="1336"/>
      <c r="AJ30" s="1336"/>
      <c r="AK30" s="1336"/>
      <c r="AL30" s="1336"/>
      <c r="AM30" s="1336"/>
      <c r="AN30" s="1336"/>
      <c r="AO30" s="1336"/>
      <c r="AP30" s="1336"/>
      <c r="AQ30" s="1336"/>
      <c r="AR30" s="1336"/>
      <c r="AS30" s="1336"/>
      <c r="AT30" s="1336"/>
      <c r="AU30" s="1336"/>
      <c r="AV30" s="1336"/>
      <c r="AW30" s="1336"/>
      <c r="AX30" s="1336"/>
      <c r="AY30" s="1336"/>
      <c r="AZ30" s="1336"/>
      <c r="BA30" s="1337"/>
      <c r="EA30" s="45" t="s">
        <v>128</v>
      </c>
      <c r="EO30" s="45" t="s">
        <v>127</v>
      </c>
    </row>
    <row r="31" spans="1:145" s="9" customFormat="1" ht="12" customHeight="1">
      <c r="A31" s="629"/>
      <c r="B31" s="458"/>
      <c r="C31" s="458"/>
      <c r="D31" s="458"/>
      <c r="E31" s="1267"/>
      <c r="F31" s="1267"/>
      <c r="G31" s="1267"/>
      <c r="H31" s="1267"/>
      <c r="I31" s="1267"/>
      <c r="J31" s="1267"/>
      <c r="K31" s="1267"/>
      <c r="L31" s="1333"/>
      <c r="M31" s="1338"/>
      <c r="N31" s="1339"/>
      <c r="O31" s="1339"/>
      <c r="P31" s="1339"/>
      <c r="Q31" s="1339"/>
      <c r="R31" s="1339"/>
      <c r="S31" s="1339"/>
      <c r="T31" s="1339"/>
      <c r="U31" s="1339"/>
      <c r="V31" s="1339"/>
      <c r="W31" s="1339"/>
      <c r="X31" s="1339"/>
      <c r="Y31" s="1339"/>
      <c r="Z31" s="1339"/>
      <c r="AA31" s="1339"/>
      <c r="AB31" s="1339"/>
      <c r="AC31" s="1339"/>
      <c r="AD31" s="1339"/>
      <c r="AE31" s="1339"/>
      <c r="AF31" s="1339"/>
      <c r="AG31" s="1339"/>
      <c r="AH31" s="1339"/>
      <c r="AI31" s="1339"/>
      <c r="AJ31" s="1339"/>
      <c r="AK31" s="1339"/>
      <c r="AL31" s="1339"/>
      <c r="AM31" s="1339"/>
      <c r="AN31" s="1339"/>
      <c r="AO31" s="1339"/>
      <c r="AP31" s="1339"/>
      <c r="AQ31" s="1339"/>
      <c r="AR31" s="1339"/>
      <c r="AS31" s="1339"/>
      <c r="AT31" s="1339"/>
      <c r="AU31" s="1339"/>
      <c r="AV31" s="1339"/>
      <c r="AW31" s="1339"/>
      <c r="AX31" s="1339"/>
      <c r="AY31" s="1339"/>
      <c r="AZ31" s="1339"/>
      <c r="BA31" s="1340"/>
      <c r="EA31" s="45" t="s">
        <v>129</v>
      </c>
      <c r="EO31" s="45" t="s">
        <v>128</v>
      </c>
    </row>
    <row r="32" spans="1:145" s="9" customFormat="1" ht="12" customHeight="1">
      <c r="A32" s="630"/>
      <c r="B32" s="619"/>
      <c r="C32" s="619"/>
      <c r="D32" s="619"/>
      <c r="E32" s="1278"/>
      <c r="F32" s="1278"/>
      <c r="G32" s="1278"/>
      <c r="H32" s="1278"/>
      <c r="I32" s="1278"/>
      <c r="J32" s="1278"/>
      <c r="K32" s="1278"/>
      <c r="L32" s="1334"/>
      <c r="M32" s="1341"/>
      <c r="N32" s="1342"/>
      <c r="O32" s="1342"/>
      <c r="P32" s="1342"/>
      <c r="Q32" s="1342"/>
      <c r="R32" s="1342"/>
      <c r="S32" s="1342"/>
      <c r="T32" s="1342"/>
      <c r="U32" s="1342"/>
      <c r="V32" s="1342"/>
      <c r="W32" s="1342"/>
      <c r="X32" s="1342"/>
      <c r="Y32" s="1342"/>
      <c r="Z32" s="1342"/>
      <c r="AA32" s="1342"/>
      <c r="AB32" s="1342"/>
      <c r="AC32" s="1342"/>
      <c r="AD32" s="1342"/>
      <c r="AE32" s="1342"/>
      <c r="AF32" s="1342"/>
      <c r="AG32" s="1342"/>
      <c r="AH32" s="1342"/>
      <c r="AI32" s="1342"/>
      <c r="AJ32" s="1342"/>
      <c r="AK32" s="1342"/>
      <c r="AL32" s="1342"/>
      <c r="AM32" s="1342"/>
      <c r="AN32" s="1342"/>
      <c r="AO32" s="1342"/>
      <c r="AP32" s="1342"/>
      <c r="AQ32" s="1342"/>
      <c r="AR32" s="1342"/>
      <c r="AS32" s="1342"/>
      <c r="AT32" s="1342"/>
      <c r="AU32" s="1342"/>
      <c r="AV32" s="1342"/>
      <c r="AW32" s="1342"/>
      <c r="AX32" s="1342"/>
      <c r="AY32" s="1342"/>
      <c r="AZ32" s="1342"/>
      <c r="BA32" s="1343"/>
      <c r="EA32" s="45" t="s">
        <v>130</v>
      </c>
      <c r="EO32" s="45" t="s">
        <v>129</v>
      </c>
    </row>
    <row r="33" spans="1:145" s="9" customFormat="1" ht="12" customHeight="1">
      <c r="A33" s="548" t="s">
        <v>230</v>
      </c>
      <c r="B33" s="549"/>
      <c r="C33" s="549"/>
      <c r="D33" s="549"/>
      <c r="E33" s="1311"/>
      <c r="F33" s="1311"/>
      <c r="G33" s="581" t="s">
        <v>224</v>
      </c>
      <c r="H33" s="1344"/>
      <c r="I33" s="1344"/>
      <c r="J33" s="1344"/>
      <c r="K33" s="1344"/>
      <c r="L33" s="1345"/>
      <c r="M33" s="1346" t="e">
        <f>daisei!#REF!</f>
        <v>#REF!</v>
      </c>
      <c r="N33" s="1346"/>
      <c r="O33" s="1346"/>
      <c r="P33" s="1346"/>
      <c r="Q33" s="1346"/>
      <c r="R33" s="1346"/>
      <c r="S33" s="1346"/>
      <c r="T33" s="1346"/>
      <c r="U33" s="1346"/>
      <c r="V33" s="1346"/>
      <c r="W33" s="1346"/>
      <c r="X33" s="1346"/>
      <c r="Y33" s="1346"/>
      <c r="Z33" s="1346"/>
      <c r="AA33" s="1346"/>
      <c r="AB33" s="1346"/>
      <c r="AC33" s="1347"/>
      <c r="AD33" s="590" t="s">
        <v>236</v>
      </c>
      <c r="AE33" s="1323"/>
      <c r="AF33" s="1326" t="e">
        <f>IF(ISBLANK(daisei!#REF!),"",TEXT(daisei!#REF!,"ggg"))</f>
        <v>#REF!</v>
      </c>
      <c r="AG33" s="1327"/>
      <c r="AH33" s="1327"/>
      <c r="AI33" s="1327"/>
      <c r="AJ33" s="1310" t="e">
        <f>IF(ISBLANK(daisei!#REF!),"",TEXT(daisei!#REF!,"e"))</f>
        <v>#REF!</v>
      </c>
      <c r="AK33" s="1310"/>
      <c r="AL33" s="1310"/>
      <c r="AM33" s="1310"/>
      <c r="AN33" s="549" t="s">
        <v>118</v>
      </c>
      <c r="AO33" s="549"/>
      <c r="AP33" s="1310" t="e">
        <f>IF(ISBLANK(daisei!#REF!),"",MONTH(daisei!#REF!))</f>
        <v>#REF!</v>
      </c>
      <c r="AQ33" s="1310"/>
      <c r="AR33" s="549" t="s">
        <v>119</v>
      </c>
      <c r="AS33" s="1311"/>
      <c r="AT33" s="1310" t="e">
        <f>IF(ISBLANK(daisei!#REF!),"",DAY(daisei!#REF!))</f>
        <v>#REF!</v>
      </c>
      <c r="AU33" s="1310"/>
      <c r="AV33" s="549" t="s">
        <v>209</v>
      </c>
      <c r="AW33" s="610"/>
      <c r="AX33" s="1289" t="s">
        <v>366</v>
      </c>
      <c r="AY33" s="1294" t="e">
        <f>LEFT(daisei!#REF!,1)</f>
        <v>#REF!</v>
      </c>
      <c r="AZ33" s="1295"/>
      <c r="BA33" s="1296"/>
      <c r="EA33" s="45" t="s">
        <v>131</v>
      </c>
      <c r="EO33" s="45" t="s">
        <v>130</v>
      </c>
    </row>
    <row r="34" spans="1:145" s="9" customFormat="1" ht="12" customHeight="1">
      <c r="A34" s="629"/>
      <c r="B34" s="458"/>
      <c r="C34" s="458"/>
      <c r="D34" s="458"/>
      <c r="E34" s="1267"/>
      <c r="F34" s="1267"/>
      <c r="G34" s="1315"/>
      <c r="H34" s="1303"/>
      <c r="I34" s="1303"/>
      <c r="J34" s="1303"/>
      <c r="K34" s="1303"/>
      <c r="L34" s="1316"/>
      <c r="M34" s="615"/>
      <c r="N34" s="615"/>
      <c r="O34" s="615"/>
      <c r="P34" s="615"/>
      <c r="Q34" s="615"/>
      <c r="R34" s="615"/>
      <c r="S34" s="615"/>
      <c r="T34" s="615"/>
      <c r="U34" s="615"/>
      <c r="V34" s="615"/>
      <c r="W34" s="615"/>
      <c r="X34" s="615"/>
      <c r="Y34" s="615"/>
      <c r="Z34" s="615"/>
      <c r="AA34" s="615"/>
      <c r="AB34" s="615"/>
      <c r="AC34" s="1319"/>
      <c r="AD34" s="1324"/>
      <c r="AE34" s="1325"/>
      <c r="AF34" s="1328"/>
      <c r="AG34" s="1329"/>
      <c r="AH34" s="1329"/>
      <c r="AI34" s="1329"/>
      <c r="AJ34" s="1306"/>
      <c r="AK34" s="1306"/>
      <c r="AL34" s="1306"/>
      <c r="AM34" s="1306"/>
      <c r="AN34" s="458"/>
      <c r="AO34" s="458"/>
      <c r="AP34" s="1306"/>
      <c r="AQ34" s="1306"/>
      <c r="AR34" s="1267"/>
      <c r="AS34" s="1267"/>
      <c r="AT34" s="1306"/>
      <c r="AU34" s="1306"/>
      <c r="AV34" s="458"/>
      <c r="AW34" s="564"/>
      <c r="AX34" s="1290"/>
      <c r="AY34" s="1297"/>
      <c r="AZ34" s="1298"/>
      <c r="BA34" s="1299"/>
      <c r="EA34" s="45" t="s">
        <v>132</v>
      </c>
      <c r="EO34" s="45" t="s">
        <v>131</v>
      </c>
    </row>
    <row r="35" spans="1:145" s="9" customFormat="1" ht="12" customHeight="1">
      <c r="A35" s="629"/>
      <c r="B35" s="458"/>
      <c r="C35" s="458"/>
      <c r="D35" s="458"/>
      <c r="E35" s="1267"/>
      <c r="F35" s="1267"/>
      <c r="G35" s="454" t="s">
        <v>231</v>
      </c>
      <c r="H35" s="1312"/>
      <c r="I35" s="1312"/>
      <c r="J35" s="1312"/>
      <c r="K35" s="1312"/>
      <c r="L35" s="1313"/>
      <c r="M35" s="666" t="e">
        <f>daisei!#REF!</f>
        <v>#REF!</v>
      </c>
      <c r="N35" s="667"/>
      <c r="O35" s="667"/>
      <c r="P35" s="667"/>
      <c r="Q35" s="667"/>
      <c r="R35" s="667"/>
      <c r="S35" s="667"/>
      <c r="T35" s="667"/>
      <c r="U35" s="667"/>
      <c r="V35" s="667"/>
      <c r="W35" s="667"/>
      <c r="X35" s="667"/>
      <c r="Y35" s="667"/>
      <c r="Z35" s="667"/>
      <c r="AA35" s="667"/>
      <c r="AB35" s="667"/>
      <c r="AC35" s="1317"/>
      <c r="AD35" s="1324"/>
      <c r="AE35" s="1325"/>
      <c r="AF35" s="1330"/>
      <c r="AG35" s="1331"/>
      <c r="AH35" s="1331"/>
      <c r="AI35" s="1331"/>
      <c r="AJ35" s="1306"/>
      <c r="AK35" s="1306"/>
      <c r="AL35" s="1306"/>
      <c r="AM35" s="1306"/>
      <c r="AN35" s="458"/>
      <c r="AO35" s="458"/>
      <c r="AP35" s="1306"/>
      <c r="AQ35" s="1306"/>
      <c r="AR35" s="1267"/>
      <c r="AS35" s="1267"/>
      <c r="AT35" s="1306"/>
      <c r="AU35" s="1306"/>
      <c r="AV35" s="461"/>
      <c r="AW35" s="497"/>
      <c r="AX35" s="1290"/>
      <c r="AY35" s="1297"/>
      <c r="AZ35" s="1298"/>
      <c r="BA35" s="1299"/>
      <c r="EA35" s="45" t="s">
        <v>133</v>
      </c>
      <c r="EO35" s="45" t="s">
        <v>132</v>
      </c>
    </row>
    <row r="36" spans="1:145" s="9" customFormat="1" ht="12" customHeight="1">
      <c r="A36" s="629"/>
      <c r="B36" s="458"/>
      <c r="C36" s="458"/>
      <c r="D36" s="458"/>
      <c r="E36" s="1267"/>
      <c r="F36" s="1267"/>
      <c r="G36" s="1314"/>
      <c r="H36" s="1276"/>
      <c r="I36" s="1276"/>
      <c r="J36" s="1276"/>
      <c r="K36" s="1276"/>
      <c r="L36" s="1277"/>
      <c r="M36" s="611"/>
      <c r="N36" s="612"/>
      <c r="O36" s="612"/>
      <c r="P36" s="612"/>
      <c r="Q36" s="612"/>
      <c r="R36" s="612"/>
      <c r="S36" s="612"/>
      <c r="T36" s="612"/>
      <c r="U36" s="612"/>
      <c r="V36" s="612"/>
      <c r="W36" s="612"/>
      <c r="X36" s="612"/>
      <c r="Y36" s="612"/>
      <c r="Z36" s="612"/>
      <c r="AA36" s="612"/>
      <c r="AB36" s="612"/>
      <c r="AC36" s="1318"/>
      <c r="AD36" s="454" t="s">
        <v>229</v>
      </c>
      <c r="AE36" s="455"/>
      <c r="AF36" s="496"/>
      <c r="AG36" s="1320" t="e">
        <f>IF(ISBLANK(daisei!#REF!),"",LEFT(daisei!#REF!,FIND("-",daisei!#REF!)-1))</f>
        <v>#REF!</v>
      </c>
      <c r="AH36" s="1304"/>
      <c r="AI36" s="1304"/>
      <c r="AJ36" s="1304"/>
      <c r="AK36" s="1304"/>
      <c r="AL36" s="597" t="s">
        <v>215</v>
      </c>
      <c r="AM36" s="1304" t="e">
        <f>IF(ISBLANK(daisei!#REF!),"",LEFT(RIGHT(daisei!#REF!,LEN(daisei!#REF!)-FIND("-",daisei!#REF!)),FIND("-",RIGHT(daisei!#REF!,LEN(daisei!#REF!)-FIND("-",daisei!#REF!)))-1))</f>
        <v>#REF!</v>
      </c>
      <c r="AN36" s="1304"/>
      <c r="AO36" s="1304"/>
      <c r="AP36" s="1304"/>
      <c r="AQ36" s="1304"/>
      <c r="AR36" s="597" t="s">
        <v>216</v>
      </c>
      <c r="AS36" s="1304" t="e">
        <f>IF(ISBLANK(daisei!#REF!),"",RIGHT(RIGHT(daisei!#REF!,LEN(daisei!#REF!)-FIND("-",daisei!#REF!)),LEN(RIGHT(daisei!#REF!,LEN(daisei!#REF!)-FIND("-",daisei!#REF!)))-FIND("-",RIGHT(daisei!#REF!,LEN(daisei!#REF!)-FIND("-",daisei!#REF!)))))</f>
        <v>#REF!</v>
      </c>
      <c r="AT36" s="1304"/>
      <c r="AU36" s="1304"/>
      <c r="AV36" s="1304"/>
      <c r="AW36" s="1305"/>
      <c r="AX36" s="1290"/>
      <c r="AY36" s="1297"/>
      <c r="AZ36" s="1298"/>
      <c r="BA36" s="1299"/>
      <c r="EA36" s="45" t="s">
        <v>134</v>
      </c>
      <c r="EO36" s="45" t="s">
        <v>133</v>
      </c>
    </row>
    <row r="37" spans="1:145" s="9" customFormat="1" ht="12" customHeight="1">
      <c r="A37" s="629"/>
      <c r="B37" s="458"/>
      <c r="C37" s="458"/>
      <c r="D37" s="458"/>
      <c r="E37" s="1267"/>
      <c r="F37" s="1267"/>
      <c r="G37" s="1314"/>
      <c r="H37" s="1276"/>
      <c r="I37" s="1276"/>
      <c r="J37" s="1276"/>
      <c r="K37" s="1276"/>
      <c r="L37" s="1277"/>
      <c r="M37" s="611"/>
      <c r="N37" s="612"/>
      <c r="O37" s="612"/>
      <c r="P37" s="612"/>
      <c r="Q37" s="612"/>
      <c r="R37" s="612"/>
      <c r="S37" s="612"/>
      <c r="T37" s="612"/>
      <c r="U37" s="612"/>
      <c r="V37" s="612"/>
      <c r="W37" s="612"/>
      <c r="X37" s="612"/>
      <c r="Y37" s="612"/>
      <c r="Z37" s="612"/>
      <c r="AA37" s="612"/>
      <c r="AB37" s="612"/>
      <c r="AC37" s="1318"/>
      <c r="AD37" s="457"/>
      <c r="AE37" s="458"/>
      <c r="AF37" s="564"/>
      <c r="AG37" s="1321"/>
      <c r="AH37" s="1306"/>
      <c r="AI37" s="1306"/>
      <c r="AJ37" s="1306"/>
      <c r="AK37" s="1306"/>
      <c r="AL37" s="1276"/>
      <c r="AM37" s="1306"/>
      <c r="AN37" s="1306"/>
      <c r="AO37" s="1306"/>
      <c r="AP37" s="1306"/>
      <c r="AQ37" s="1306"/>
      <c r="AR37" s="1276"/>
      <c r="AS37" s="1306"/>
      <c r="AT37" s="1306"/>
      <c r="AU37" s="1306"/>
      <c r="AV37" s="1306"/>
      <c r="AW37" s="1307"/>
      <c r="AX37" s="1290"/>
      <c r="AY37" s="1297"/>
      <c r="AZ37" s="1298"/>
      <c r="BA37" s="1299"/>
      <c r="EA37" s="45" t="s">
        <v>135</v>
      </c>
      <c r="EO37" s="45" t="s">
        <v>134</v>
      </c>
    </row>
    <row r="38" spans="1:145" s="9" customFormat="1" ht="12" customHeight="1">
      <c r="A38" s="629"/>
      <c r="B38" s="458"/>
      <c r="C38" s="458"/>
      <c r="D38" s="458"/>
      <c r="E38" s="1267"/>
      <c r="F38" s="1267"/>
      <c r="G38" s="1315"/>
      <c r="H38" s="1303"/>
      <c r="I38" s="1303"/>
      <c r="J38" s="1303"/>
      <c r="K38" s="1303"/>
      <c r="L38" s="1316"/>
      <c r="M38" s="614"/>
      <c r="N38" s="615"/>
      <c r="O38" s="615"/>
      <c r="P38" s="615"/>
      <c r="Q38" s="615"/>
      <c r="R38" s="615"/>
      <c r="S38" s="615"/>
      <c r="T38" s="615"/>
      <c r="U38" s="615"/>
      <c r="V38" s="615"/>
      <c r="W38" s="615"/>
      <c r="X38" s="615"/>
      <c r="Y38" s="615"/>
      <c r="Z38" s="615"/>
      <c r="AA38" s="615"/>
      <c r="AB38" s="615"/>
      <c r="AC38" s="1319"/>
      <c r="AD38" s="460"/>
      <c r="AE38" s="461"/>
      <c r="AF38" s="497"/>
      <c r="AG38" s="1322"/>
      <c r="AH38" s="1308"/>
      <c r="AI38" s="1308"/>
      <c r="AJ38" s="1308"/>
      <c r="AK38" s="1308"/>
      <c r="AL38" s="1303"/>
      <c r="AM38" s="1308"/>
      <c r="AN38" s="1308"/>
      <c r="AO38" s="1308"/>
      <c r="AP38" s="1308"/>
      <c r="AQ38" s="1308"/>
      <c r="AR38" s="1303"/>
      <c r="AS38" s="1308"/>
      <c r="AT38" s="1308"/>
      <c r="AU38" s="1308"/>
      <c r="AV38" s="1308"/>
      <c r="AW38" s="1309"/>
      <c r="AX38" s="1291"/>
      <c r="AY38" s="1300"/>
      <c r="AZ38" s="1301"/>
      <c r="BA38" s="1302"/>
      <c r="EA38" s="45" t="s">
        <v>136</v>
      </c>
      <c r="EO38" s="45" t="s">
        <v>135</v>
      </c>
    </row>
    <row r="39" spans="1:145" s="9" customFormat="1" ht="12" customHeight="1">
      <c r="A39" s="629"/>
      <c r="B39" s="458"/>
      <c r="C39" s="458"/>
      <c r="D39" s="458"/>
      <c r="E39" s="1267"/>
      <c r="F39" s="1267"/>
      <c r="G39" s="1348" t="s">
        <v>367</v>
      </c>
      <c r="H39" s="534"/>
      <c r="I39" s="534"/>
      <c r="J39" s="534"/>
      <c r="K39" s="534"/>
      <c r="L39" s="1349"/>
      <c r="M39" s="1353" t="e">
        <f>daisei!#REF!=O39</f>
        <v>#REF!</v>
      </c>
      <c r="N39" s="1353"/>
      <c r="O39" s="504" t="s">
        <v>391</v>
      </c>
      <c r="P39" s="504"/>
      <c r="Q39" s="504"/>
      <c r="R39" s="504"/>
      <c r="S39" s="504"/>
      <c r="T39" s="504"/>
      <c r="U39" s="1353" t="e">
        <f>daisei!#REF!=W39</f>
        <v>#REF!</v>
      </c>
      <c r="V39" s="1353"/>
      <c r="W39" s="1355" t="s">
        <v>392</v>
      </c>
      <c r="X39" s="1355"/>
      <c r="Y39" s="1355"/>
      <c r="Z39" s="1355"/>
      <c r="AA39" s="1355"/>
      <c r="AB39" s="1353" t="e">
        <f>daisei!#REF!=AD39</f>
        <v>#REF!</v>
      </c>
      <c r="AC39" s="1353"/>
      <c r="AD39" s="1360" t="s">
        <v>393</v>
      </c>
      <c r="AE39" s="1360"/>
      <c r="AF39" s="1360"/>
      <c r="AG39" s="1355"/>
      <c r="AH39" s="1355"/>
      <c r="AI39" s="1355"/>
      <c r="AJ39" s="1353" t="e">
        <f>daisei!#REF!=AL39</f>
        <v>#REF!</v>
      </c>
      <c r="AK39" s="1353"/>
      <c r="AL39" s="1360" t="s">
        <v>302</v>
      </c>
      <c r="AM39" s="1360"/>
      <c r="AN39" s="1360"/>
      <c r="AO39" s="1360"/>
      <c r="AP39" s="1361" t="s">
        <v>303</v>
      </c>
      <c r="AQ39" s="1362" t="e">
        <f>daisei!#REF!</f>
        <v>#REF!</v>
      </c>
      <c r="AR39" s="1362"/>
      <c r="AS39" s="1362"/>
      <c r="AT39" s="1362"/>
      <c r="AU39" s="1362"/>
      <c r="AV39" s="1362"/>
      <c r="AW39" s="1362"/>
      <c r="AX39" s="1362"/>
      <c r="AY39" s="1362"/>
      <c r="AZ39" s="1362"/>
      <c r="BA39" s="1364" t="s">
        <v>304</v>
      </c>
      <c r="EA39" s="45" t="s">
        <v>137</v>
      </c>
      <c r="EO39" s="45" t="s">
        <v>136</v>
      </c>
    </row>
    <row r="40" spans="1:145" s="9" customFormat="1" ht="12" customHeight="1">
      <c r="A40" s="629"/>
      <c r="B40" s="458"/>
      <c r="C40" s="458"/>
      <c r="D40" s="458"/>
      <c r="E40" s="1267"/>
      <c r="F40" s="1267"/>
      <c r="G40" s="1350"/>
      <c r="H40" s="1351"/>
      <c r="I40" s="1351"/>
      <c r="J40" s="1351"/>
      <c r="K40" s="1351"/>
      <c r="L40" s="1352"/>
      <c r="M40" s="1353"/>
      <c r="N40" s="1353"/>
      <c r="O40" s="1354"/>
      <c r="P40" s="1354"/>
      <c r="Q40" s="1354"/>
      <c r="R40" s="1354"/>
      <c r="S40" s="1354"/>
      <c r="T40" s="1354"/>
      <c r="U40" s="1353"/>
      <c r="V40" s="1353"/>
      <c r="W40" s="1356"/>
      <c r="X40" s="1356"/>
      <c r="Y40" s="1356"/>
      <c r="Z40" s="1356"/>
      <c r="AA40" s="1356"/>
      <c r="AB40" s="1353"/>
      <c r="AC40" s="1353"/>
      <c r="AD40" s="1356"/>
      <c r="AE40" s="1356"/>
      <c r="AF40" s="1356"/>
      <c r="AG40" s="1356"/>
      <c r="AH40" s="1356"/>
      <c r="AI40" s="1356"/>
      <c r="AJ40" s="1353"/>
      <c r="AK40" s="1353"/>
      <c r="AL40" s="1356"/>
      <c r="AM40" s="1356"/>
      <c r="AN40" s="1356"/>
      <c r="AO40" s="1356"/>
      <c r="AP40" s="536"/>
      <c r="AQ40" s="1363"/>
      <c r="AR40" s="1363"/>
      <c r="AS40" s="1363"/>
      <c r="AT40" s="1363"/>
      <c r="AU40" s="1363"/>
      <c r="AV40" s="1363"/>
      <c r="AW40" s="1363"/>
      <c r="AX40" s="1363"/>
      <c r="AY40" s="1363"/>
      <c r="AZ40" s="1363"/>
      <c r="BA40" s="1365"/>
      <c r="EA40" s="45" t="s">
        <v>138</v>
      </c>
      <c r="EO40" s="45" t="s">
        <v>137</v>
      </c>
    </row>
    <row r="41" spans="1:145" s="9" customFormat="1" ht="15" customHeight="1">
      <c r="A41" s="629"/>
      <c r="B41" s="458"/>
      <c r="C41" s="458"/>
      <c r="D41" s="458"/>
      <c r="E41" s="1267"/>
      <c r="F41" s="1267"/>
      <c r="G41" s="466" t="s">
        <v>238</v>
      </c>
      <c r="H41" s="1367"/>
      <c r="I41" s="1367"/>
      <c r="J41" s="1367"/>
      <c r="K41" s="1367"/>
      <c r="L41" s="1368"/>
      <c r="M41" s="455" t="s">
        <v>227</v>
      </c>
      <c r="N41" s="502"/>
      <c r="O41" s="1362" t="e">
        <f>LEFT(daisei!#REF!,3)</f>
        <v>#REF!</v>
      </c>
      <c r="P41" s="1362"/>
      <c r="Q41" s="1362"/>
      <c r="R41" s="1362"/>
      <c r="S41" s="22" t="s">
        <v>228</v>
      </c>
      <c r="T41" s="1362" t="e">
        <f>RIGHT(daisei!#REF!,4)</f>
        <v>#REF!</v>
      </c>
      <c r="U41" s="1362"/>
      <c r="V41" s="1362"/>
      <c r="W41" s="1362"/>
      <c r="X41" s="1362"/>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624"/>
      <c r="EA41" s="45" t="s">
        <v>139</v>
      </c>
      <c r="EO41" s="45" t="s">
        <v>138</v>
      </c>
    </row>
    <row r="42" spans="1:145" s="9" customFormat="1" ht="12" customHeight="1">
      <c r="A42" s="629"/>
      <c r="B42" s="458"/>
      <c r="C42" s="458"/>
      <c r="D42" s="458"/>
      <c r="E42" s="1267"/>
      <c r="F42" s="1267"/>
      <c r="G42" s="466"/>
      <c r="H42" s="1367"/>
      <c r="I42" s="1367"/>
      <c r="J42" s="1367"/>
      <c r="K42" s="1367"/>
      <c r="L42" s="1368"/>
      <c r="M42" s="611" t="e">
        <f>IF(ISBLANK(daisei!#REF!),_xlfn.CONCAT(daisei!#REF!,daisei!#REF!,daisei!#REF!,daisei!#REF!,"　",daisei!#REF!),daisei!#REF!)</f>
        <v>#REF!</v>
      </c>
      <c r="N42" s="612"/>
      <c r="O42" s="612"/>
      <c r="P42" s="612"/>
      <c r="Q42" s="612"/>
      <c r="R42" s="612"/>
      <c r="S42" s="612"/>
      <c r="T42" s="612"/>
      <c r="U42" s="612"/>
      <c r="V42" s="612"/>
      <c r="W42" s="612"/>
      <c r="X42" s="612"/>
      <c r="Y42" s="612"/>
      <c r="Z42" s="612"/>
      <c r="AA42" s="612"/>
      <c r="AB42" s="612"/>
      <c r="AC42" s="612"/>
      <c r="AD42" s="612"/>
      <c r="AE42" s="612"/>
      <c r="AF42" s="612"/>
      <c r="AG42" s="612"/>
      <c r="AH42" s="612"/>
      <c r="AI42" s="612"/>
      <c r="AJ42" s="612"/>
      <c r="AK42" s="612"/>
      <c r="AL42" s="612"/>
      <c r="AM42" s="612"/>
      <c r="AN42" s="612"/>
      <c r="AO42" s="612"/>
      <c r="AP42" s="612"/>
      <c r="AQ42" s="612"/>
      <c r="AR42" s="612"/>
      <c r="AS42" s="612"/>
      <c r="AT42" s="612"/>
      <c r="AU42" s="612"/>
      <c r="AV42" s="612"/>
      <c r="AW42" s="612"/>
      <c r="AX42" s="612"/>
      <c r="AY42" s="612"/>
      <c r="AZ42" s="612"/>
      <c r="BA42" s="613"/>
      <c r="EA42" s="45" t="s">
        <v>140</v>
      </c>
      <c r="EO42" s="45" t="s">
        <v>139</v>
      </c>
    </row>
    <row r="43" spans="1:145" s="9" customFormat="1" ht="12" customHeight="1">
      <c r="A43" s="629"/>
      <c r="B43" s="458"/>
      <c r="C43" s="458"/>
      <c r="D43" s="458"/>
      <c r="E43" s="1267"/>
      <c r="F43" s="1267"/>
      <c r="G43" s="1369"/>
      <c r="H43" s="1367"/>
      <c r="I43" s="1367"/>
      <c r="J43" s="1367"/>
      <c r="K43" s="1367"/>
      <c r="L43" s="1368"/>
      <c r="M43" s="611"/>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2"/>
      <c r="AQ43" s="612"/>
      <c r="AR43" s="612"/>
      <c r="AS43" s="612"/>
      <c r="AT43" s="612"/>
      <c r="AU43" s="612"/>
      <c r="AV43" s="612"/>
      <c r="AW43" s="612"/>
      <c r="AX43" s="612"/>
      <c r="AY43" s="612"/>
      <c r="AZ43" s="612"/>
      <c r="BA43" s="613"/>
      <c r="EA43" s="45" t="s">
        <v>72</v>
      </c>
      <c r="EO43" s="45" t="s">
        <v>140</v>
      </c>
    </row>
    <row r="44" spans="1:145" s="9" customFormat="1" ht="12" customHeight="1" thickBot="1">
      <c r="A44" s="551"/>
      <c r="B44" s="552"/>
      <c r="C44" s="552"/>
      <c r="D44" s="552"/>
      <c r="E44" s="1269"/>
      <c r="F44" s="1269"/>
      <c r="G44" s="1370"/>
      <c r="H44" s="1371"/>
      <c r="I44" s="1371"/>
      <c r="J44" s="1371"/>
      <c r="K44" s="1371"/>
      <c r="L44" s="1372"/>
      <c r="M44" s="1357"/>
      <c r="N44" s="1358"/>
      <c r="O44" s="1358"/>
      <c r="P44" s="1358"/>
      <c r="Q44" s="1358"/>
      <c r="R44" s="1358"/>
      <c r="S44" s="1358"/>
      <c r="T44" s="1358"/>
      <c r="U44" s="1358"/>
      <c r="V44" s="1358"/>
      <c r="W44" s="1358"/>
      <c r="X44" s="1358"/>
      <c r="Y44" s="1358"/>
      <c r="Z44" s="1358"/>
      <c r="AA44" s="1358"/>
      <c r="AB44" s="1358"/>
      <c r="AC44" s="1358"/>
      <c r="AD44" s="1358"/>
      <c r="AE44" s="1358"/>
      <c r="AF44" s="1358"/>
      <c r="AG44" s="1358"/>
      <c r="AH44" s="1358"/>
      <c r="AI44" s="1358"/>
      <c r="AJ44" s="1358"/>
      <c r="AK44" s="1358"/>
      <c r="AL44" s="1358"/>
      <c r="AM44" s="1358"/>
      <c r="AN44" s="1358"/>
      <c r="AO44" s="1358"/>
      <c r="AP44" s="1358"/>
      <c r="AQ44" s="1358"/>
      <c r="AR44" s="1358"/>
      <c r="AS44" s="1358"/>
      <c r="AT44" s="1358"/>
      <c r="AU44" s="1358"/>
      <c r="AV44" s="1358"/>
      <c r="AW44" s="1358"/>
      <c r="AX44" s="1358"/>
      <c r="AY44" s="1358"/>
      <c r="AZ44" s="1358"/>
      <c r="BA44" s="1359"/>
      <c r="EA44" s="45" t="s">
        <v>73</v>
      </c>
      <c r="EO44" s="45" t="s">
        <v>72</v>
      </c>
    </row>
    <row r="45" spans="1:145" ht="12" customHeight="1">
      <c r="A45" s="562"/>
      <c r="B45" s="562"/>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562"/>
      <c r="AM45" s="562"/>
      <c r="AN45" s="562"/>
      <c r="AO45" s="562"/>
      <c r="AP45" s="562"/>
      <c r="AQ45" s="562"/>
      <c r="AR45" s="562"/>
      <c r="AS45" s="562"/>
      <c r="AT45" s="562"/>
      <c r="AU45" s="562"/>
      <c r="AV45" s="562"/>
      <c r="AW45" s="562"/>
      <c r="AX45" s="562"/>
      <c r="AY45" s="562"/>
      <c r="AZ45" s="562"/>
      <c r="BA45" s="562"/>
      <c r="EA45" s="45" t="s">
        <v>74</v>
      </c>
      <c r="EO45" s="45" t="s">
        <v>73</v>
      </c>
    </row>
    <row r="46" spans="1:145" ht="12" customHeight="1">
      <c r="A46" s="563"/>
      <c r="B46" s="563"/>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c r="AV46" s="563"/>
      <c r="AW46" s="563"/>
      <c r="AX46" s="563"/>
      <c r="AY46" s="563"/>
      <c r="AZ46" s="563"/>
      <c r="BA46" s="563"/>
      <c r="EA46" s="45" t="s">
        <v>75</v>
      </c>
      <c r="EO46" s="45" t="s">
        <v>74</v>
      </c>
    </row>
    <row r="47" spans="1:145" ht="12" customHeight="1">
      <c r="A47" s="563"/>
      <c r="B47" s="563"/>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3"/>
      <c r="AO47" s="563"/>
      <c r="AP47" s="563"/>
      <c r="AQ47" s="563"/>
      <c r="AR47" s="563"/>
      <c r="AS47" s="563"/>
      <c r="AT47" s="563"/>
      <c r="AU47" s="563"/>
      <c r="AV47" s="563"/>
      <c r="AW47" s="563"/>
      <c r="AX47" s="563"/>
      <c r="AY47" s="563"/>
      <c r="AZ47" s="563"/>
      <c r="BA47" s="563"/>
      <c r="EA47" s="45" t="s">
        <v>76</v>
      </c>
      <c r="EO47" s="45" t="s">
        <v>75</v>
      </c>
    </row>
    <row r="48" spans="1:145" ht="12" customHeight="1">
      <c r="A48" s="563"/>
      <c r="B48" s="563"/>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563"/>
      <c r="AM48" s="563"/>
      <c r="AN48" s="563"/>
      <c r="AO48" s="563"/>
      <c r="AP48" s="563"/>
      <c r="AQ48" s="563"/>
      <c r="AR48" s="563"/>
      <c r="AS48" s="563"/>
      <c r="AT48" s="563"/>
      <c r="AU48" s="563"/>
      <c r="AV48" s="563"/>
      <c r="AW48" s="563"/>
      <c r="AX48" s="563"/>
      <c r="AY48" s="563"/>
      <c r="AZ48" s="563"/>
      <c r="BA48" s="563"/>
      <c r="EA48" s="45" t="s">
        <v>77</v>
      </c>
      <c r="EO48" s="45" t="s">
        <v>76</v>
      </c>
    </row>
    <row r="49" spans="1:145" ht="12" customHeight="1">
      <c r="A49" s="563"/>
      <c r="B49" s="563"/>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563"/>
      <c r="AM49" s="563"/>
      <c r="AN49" s="563"/>
      <c r="AO49" s="563"/>
      <c r="AP49" s="563"/>
      <c r="AQ49" s="563"/>
      <c r="AR49" s="563"/>
      <c r="AS49" s="563"/>
      <c r="AT49" s="563"/>
      <c r="AU49" s="563"/>
      <c r="AV49" s="563"/>
      <c r="AW49" s="563"/>
      <c r="AX49" s="563"/>
      <c r="AY49" s="563"/>
      <c r="AZ49" s="563"/>
      <c r="BA49" s="563"/>
      <c r="EA49" s="45" t="s">
        <v>78</v>
      </c>
      <c r="EO49" s="45" t="s">
        <v>77</v>
      </c>
    </row>
    <row r="50" spans="1:145" ht="12" customHeight="1">
      <c r="A50" s="563"/>
      <c r="B50" s="563"/>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563"/>
      <c r="AT50" s="563"/>
      <c r="AU50" s="563"/>
      <c r="AV50" s="563"/>
      <c r="AW50" s="563"/>
      <c r="AX50" s="563"/>
      <c r="AY50" s="563"/>
      <c r="AZ50" s="563"/>
      <c r="BA50" s="563"/>
      <c r="EA50" s="45" t="s">
        <v>79</v>
      </c>
      <c r="EO50" s="45" t="s">
        <v>78</v>
      </c>
    </row>
    <row r="51" spans="1:145" ht="12" customHeight="1">
      <c r="A51" s="563"/>
      <c r="B51" s="563"/>
      <c r="C51" s="563"/>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563"/>
      <c r="AM51" s="563"/>
      <c r="AN51" s="563"/>
      <c r="AO51" s="563"/>
      <c r="AP51" s="563"/>
      <c r="AQ51" s="563"/>
      <c r="AR51" s="563"/>
      <c r="AS51" s="563"/>
      <c r="AT51" s="563"/>
      <c r="AU51" s="563"/>
      <c r="AV51" s="563"/>
      <c r="AW51" s="563"/>
      <c r="AX51" s="563"/>
      <c r="AY51" s="563"/>
      <c r="AZ51" s="563"/>
      <c r="BA51" s="563"/>
      <c r="EA51" s="45" t="s">
        <v>80</v>
      </c>
      <c r="EO51" s="45" t="s">
        <v>79</v>
      </c>
    </row>
    <row r="52" spans="1:145" ht="12" customHeight="1">
      <c r="A52" s="563"/>
      <c r="B52" s="563"/>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563"/>
      <c r="AS52" s="563"/>
      <c r="AT52" s="563"/>
      <c r="AU52" s="563"/>
      <c r="AV52" s="563"/>
      <c r="AW52" s="563"/>
      <c r="AX52" s="563"/>
      <c r="AY52" s="563"/>
      <c r="AZ52" s="563"/>
      <c r="BA52" s="563"/>
      <c r="EA52" s="45" t="s">
        <v>141</v>
      </c>
      <c r="EO52" s="45" t="s">
        <v>80</v>
      </c>
    </row>
    <row r="53" spans="1:145" ht="12" customHeight="1">
      <c r="A53" s="563"/>
      <c r="B53" s="563"/>
      <c r="C53" s="563"/>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3"/>
      <c r="AR53" s="563"/>
      <c r="AS53" s="563"/>
      <c r="AT53" s="563"/>
      <c r="AU53" s="563"/>
      <c r="AV53" s="563"/>
      <c r="AW53" s="563"/>
      <c r="AX53" s="563"/>
      <c r="AY53" s="563"/>
      <c r="AZ53" s="563"/>
      <c r="BA53" s="563"/>
      <c r="EA53" s="45" t="s">
        <v>142</v>
      </c>
      <c r="EO53" s="45" t="s">
        <v>141</v>
      </c>
    </row>
    <row r="54" spans="1:145" ht="12" customHeight="1">
      <c r="A54" s="563"/>
      <c r="B54" s="563"/>
      <c r="C54" s="563"/>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563"/>
      <c r="AV54" s="563"/>
      <c r="AW54" s="563"/>
      <c r="AX54" s="563"/>
      <c r="AY54" s="563"/>
      <c r="AZ54" s="563"/>
      <c r="BA54" s="563"/>
      <c r="EA54" s="45" t="s">
        <v>143</v>
      </c>
      <c r="EO54" s="45" t="s">
        <v>142</v>
      </c>
    </row>
    <row r="55" spans="1:145" ht="12" customHeight="1">
      <c r="A55" s="563"/>
      <c r="B55" s="563"/>
      <c r="C55" s="563"/>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563"/>
      <c r="AY55" s="563"/>
      <c r="AZ55" s="563"/>
      <c r="BA55" s="563"/>
      <c r="EA55" s="45" t="s">
        <v>144</v>
      </c>
      <c r="EO55" s="45" t="s">
        <v>143</v>
      </c>
    </row>
    <row r="56" spans="1:145" ht="12" customHeight="1">
      <c r="A56" s="563"/>
      <c r="B56" s="563"/>
      <c r="C56" s="563"/>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563"/>
      <c r="AM56" s="563"/>
      <c r="AN56" s="563"/>
      <c r="AO56" s="563"/>
      <c r="AP56" s="563"/>
      <c r="AQ56" s="563"/>
      <c r="AR56" s="563"/>
      <c r="AS56" s="563"/>
      <c r="AT56" s="563"/>
      <c r="AU56" s="563"/>
      <c r="AV56" s="563"/>
      <c r="AW56" s="563"/>
      <c r="AX56" s="563"/>
      <c r="AY56" s="563"/>
      <c r="AZ56" s="563"/>
      <c r="BA56" s="563"/>
      <c r="EA56" s="45" t="s">
        <v>82</v>
      </c>
      <c r="EO56" s="45" t="s">
        <v>144</v>
      </c>
    </row>
    <row r="57" spans="1:145" ht="12" customHeight="1">
      <c r="A57" s="563"/>
      <c r="B57" s="563"/>
      <c r="C57" s="563"/>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3"/>
      <c r="AL57" s="563"/>
      <c r="AM57" s="563"/>
      <c r="AN57" s="563"/>
      <c r="AO57" s="563"/>
      <c r="AP57" s="563"/>
      <c r="AQ57" s="563"/>
      <c r="AR57" s="563"/>
      <c r="AS57" s="563"/>
      <c r="AT57" s="563"/>
      <c r="AU57" s="563"/>
      <c r="AV57" s="563"/>
      <c r="AW57" s="563"/>
      <c r="AX57" s="563"/>
      <c r="AY57" s="563"/>
      <c r="AZ57" s="563"/>
      <c r="BA57" s="563"/>
      <c r="EA57" s="45" t="s">
        <v>145</v>
      </c>
      <c r="EO57" s="45" t="s">
        <v>82</v>
      </c>
    </row>
    <row r="58" spans="1:145" ht="12" customHeight="1">
      <c r="A58" s="563"/>
      <c r="B58" s="563"/>
      <c r="C58" s="563"/>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3"/>
      <c r="AL58" s="563"/>
      <c r="AM58" s="563"/>
      <c r="AN58" s="563"/>
      <c r="AO58" s="563"/>
      <c r="AP58" s="563"/>
      <c r="AQ58" s="563"/>
      <c r="AR58" s="563"/>
      <c r="AS58" s="563"/>
      <c r="AT58" s="563"/>
      <c r="AU58" s="563"/>
      <c r="AV58" s="563"/>
      <c r="AW58" s="563"/>
      <c r="AX58" s="563"/>
      <c r="AY58" s="563"/>
      <c r="AZ58" s="563"/>
      <c r="BA58" s="563"/>
      <c r="EA58" s="45" t="s">
        <v>84</v>
      </c>
      <c r="EO58" s="45" t="s">
        <v>145</v>
      </c>
    </row>
    <row r="59" spans="1:145" ht="12" customHeight="1">
      <c r="A59" s="563"/>
      <c r="B59" s="563"/>
      <c r="C59" s="563"/>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563"/>
      <c r="AM59" s="563"/>
      <c r="AN59" s="563"/>
      <c r="AO59" s="563"/>
      <c r="AP59" s="563"/>
      <c r="AQ59" s="563"/>
      <c r="AR59" s="563"/>
      <c r="AS59" s="563"/>
      <c r="AT59" s="563"/>
      <c r="AU59" s="563"/>
      <c r="AV59" s="563"/>
      <c r="AW59" s="563"/>
      <c r="AX59" s="563"/>
      <c r="AY59" s="563"/>
      <c r="AZ59" s="563"/>
      <c r="BA59" s="563"/>
      <c r="EA59" s="45" t="s">
        <v>85</v>
      </c>
      <c r="EO59" s="45" t="s">
        <v>84</v>
      </c>
    </row>
    <row r="60" spans="1:145" ht="12" customHeight="1">
      <c r="A60" s="563"/>
      <c r="B60" s="563"/>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563"/>
      <c r="AG60" s="563"/>
      <c r="AH60" s="563"/>
      <c r="AI60" s="563"/>
      <c r="AJ60" s="563"/>
      <c r="AK60" s="563"/>
      <c r="AL60" s="563"/>
      <c r="AM60" s="563"/>
      <c r="AN60" s="563"/>
      <c r="AO60" s="563"/>
      <c r="AP60" s="563"/>
      <c r="AQ60" s="563"/>
      <c r="AR60" s="563"/>
      <c r="AS60" s="563"/>
      <c r="AT60" s="563"/>
      <c r="AU60" s="563"/>
      <c r="AV60" s="563"/>
      <c r="AW60" s="563"/>
      <c r="AX60" s="563"/>
      <c r="AY60" s="563"/>
      <c r="AZ60" s="563"/>
      <c r="BA60" s="563"/>
      <c r="EA60" s="45" t="s">
        <v>81</v>
      </c>
      <c r="EO60" s="45" t="s">
        <v>85</v>
      </c>
    </row>
    <row r="61" spans="1:145" ht="12" customHeight="1">
      <c r="A61" s="563"/>
      <c r="B61" s="563"/>
      <c r="C61" s="563"/>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563"/>
      <c r="AM61" s="563"/>
      <c r="AN61" s="563"/>
      <c r="AO61" s="563"/>
      <c r="AP61" s="563"/>
      <c r="AQ61" s="563"/>
      <c r="AR61" s="563"/>
      <c r="AS61" s="563"/>
      <c r="AT61" s="563"/>
      <c r="AU61" s="563"/>
      <c r="AV61" s="563"/>
      <c r="AW61" s="563"/>
      <c r="AX61" s="563"/>
      <c r="AY61" s="563"/>
      <c r="AZ61" s="563"/>
      <c r="BA61" s="563"/>
      <c r="EA61" s="45" t="s">
        <v>83</v>
      </c>
      <c r="EO61" s="45" t="s">
        <v>81</v>
      </c>
    </row>
    <row r="62" spans="1:145" ht="12" customHeight="1">
      <c r="A62" s="563"/>
      <c r="B62" s="563"/>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563"/>
      <c r="AO62" s="563"/>
      <c r="AP62" s="563"/>
      <c r="AQ62" s="563"/>
      <c r="AR62" s="563"/>
      <c r="AS62" s="563"/>
      <c r="AT62" s="563"/>
      <c r="AU62" s="563"/>
      <c r="AV62" s="563"/>
      <c r="AW62" s="563"/>
      <c r="AX62" s="563"/>
      <c r="AY62" s="563"/>
      <c r="AZ62" s="563"/>
      <c r="BA62" s="563"/>
      <c r="EA62" s="45" t="s">
        <v>86</v>
      </c>
      <c r="EO62" s="45" t="s">
        <v>83</v>
      </c>
    </row>
    <row r="63" spans="1:145" ht="12" customHeight="1">
      <c r="A63" s="563"/>
      <c r="B63" s="563"/>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3"/>
      <c r="AY63" s="563"/>
      <c r="AZ63" s="563"/>
      <c r="BA63" s="563"/>
      <c r="EA63" s="45" t="s">
        <v>87</v>
      </c>
      <c r="EO63" s="45" t="s">
        <v>86</v>
      </c>
    </row>
    <row r="64" spans="1:145" ht="12" customHeight="1">
      <c r="A64" s="563"/>
      <c r="B64" s="563"/>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3"/>
      <c r="AL64" s="563"/>
      <c r="AM64" s="563"/>
      <c r="AN64" s="563"/>
      <c r="AO64" s="563"/>
      <c r="AP64" s="563"/>
      <c r="AQ64" s="563"/>
      <c r="AR64" s="563"/>
      <c r="AS64" s="563"/>
      <c r="AT64" s="563"/>
      <c r="AU64" s="563"/>
      <c r="AV64" s="563"/>
      <c r="AW64" s="563"/>
      <c r="AX64" s="563"/>
      <c r="AY64" s="563"/>
      <c r="AZ64" s="563"/>
      <c r="BA64" s="563"/>
      <c r="EA64" s="45" t="s">
        <v>88</v>
      </c>
      <c r="EO64" s="45" t="s">
        <v>87</v>
      </c>
    </row>
    <row r="65" spans="1:145" ht="12" customHeight="1">
      <c r="A65" s="563"/>
      <c r="B65" s="563"/>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3"/>
      <c r="AL65" s="563"/>
      <c r="AM65" s="563"/>
      <c r="AN65" s="563"/>
      <c r="AO65" s="563"/>
      <c r="AP65" s="563"/>
      <c r="AQ65" s="563"/>
      <c r="AR65" s="563"/>
      <c r="AS65" s="563"/>
      <c r="AT65" s="563"/>
      <c r="AU65" s="563"/>
      <c r="AV65" s="563"/>
      <c r="AW65" s="563"/>
      <c r="AX65" s="563"/>
      <c r="AY65" s="563"/>
      <c r="AZ65" s="563"/>
      <c r="BA65" s="563"/>
      <c r="EA65" s="45" t="s">
        <v>89</v>
      </c>
      <c r="EO65" s="45" t="s">
        <v>88</v>
      </c>
    </row>
    <row r="66" spans="1:145" ht="12" customHeight="1">
      <c r="A66" s="563"/>
      <c r="B66" s="563"/>
      <c r="C66" s="563"/>
      <c r="D66" s="563"/>
      <c r="E66" s="563"/>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63"/>
      <c r="AL66" s="563"/>
      <c r="AM66" s="563"/>
      <c r="AN66" s="563"/>
      <c r="AO66" s="563"/>
      <c r="AP66" s="563"/>
      <c r="AQ66" s="563"/>
      <c r="AR66" s="563"/>
      <c r="AS66" s="563"/>
      <c r="AT66" s="563"/>
      <c r="AU66" s="563"/>
      <c r="AV66" s="563"/>
      <c r="AW66" s="563"/>
      <c r="AX66" s="563"/>
      <c r="AY66" s="563"/>
      <c r="AZ66" s="563"/>
      <c r="BA66" s="563"/>
      <c r="EA66" s="45" t="s">
        <v>90</v>
      </c>
      <c r="EO66" s="45" t="s">
        <v>89</v>
      </c>
    </row>
    <row r="67" spans="1:145" ht="12" customHeight="1">
      <c r="A67" s="563"/>
      <c r="B67" s="563"/>
      <c r="C67" s="563"/>
      <c r="D67" s="563"/>
      <c r="E67" s="563"/>
      <c r="F67" s="563"/>
      <c r="G67" s="563"/>
      <c r="H67" s="563"/>
      <c r="I67" s="563"/>
      <c r="J67" s="563"/>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563"/>
      <c r="AM67" s="563"/>
      <c r="AN67" s="563"/>
      <c r="AO67" s="563"/>
      <c r="AP67" s="563"/>
      <c r="AQ67" s="563"/>
      <c r="AR67" s="563"/>
      <c r="AS67" s="563"/>
      <c r="AT67" s="563"/>
      <c r="AU67" s="563"/>
      <c r="AV67" s="563"/>
      <c r="AW67" s="563"/>
      <c r="AX67" s="563"/>
      <c r="AY67" s="563"/>
      <c r="AZ67" s="563"/>
      <c r="BA67" s="563"/>
      <c r="EA67" s="45" t="s">
        <v>91</v>
      </c>
      <c r="EO67" s="45" t="s">
        <v>90</v>
      </c>
    </row>
    <row r="68" spans="1:145" ht="12" customHeight="1">
      <c r="A68" s="563"/>
      <c r="B68" s="563"/>
      <c r="C68" s="563"/>
      <c r="D68" s="563"/>
      <c r="E68" s="563"/>
      <c r="F68" s="563"/>
      <c r="G68" s="563"/>
      <c r="H68" s="563"/>
      <c r="I68" s="563"/>
      <c r="J68" s="563"/>
      <c r="K68" s="563"/>
      <c r="L68" s="563"/>
      <c r="M68" s="563"/>
      <c r="N68" s="563"/>
      <c r="O68" s="563"/>
      <c r="P68" s="563"/>
      <c r="Q68" s="563"/>
      <c r="R68" s="563"/>
      <c r="S68" s="563"/>
      <c r="T68" s="563"/>
      <c r="U68" s="563"/>
      <c r="V68" s="563"/>
      <c r="W68" s="563"/>
      <c r="X68" s="563"/>
      <c r="Y68" s="563"/>
      <c r="Z68" s="563"/>
      <c r="AA68" s="563"/>
      <c r="AB68" s="563"/>
      <c r="AC68" s="563"/>
      <c r="AD68" s="563"/>
      <c r="AE68" s="563"/>
      <c r="AF68" s="563"/>
      <c r="AG68" s="563"/>
      <c r="AH68" s="563"/>
      <c r="AI68" s="563"/>
      <c r="AJ68" s="563"/>
      <c r="AK68" s="563"/>
      <c r="AL68" s="563"/>
      <c r="AM68" s="563"/>
      <c r="AN68" s="563"/>
      <c r="AO68" s="1366"/>
      <c r="AP68" s="596"/>
      <c r="AQ68" s="597"/>
      <c r="AR68" s="597"/>
      <c r="AS68" s="598"/>
      <c r="AT68" s="596"/>
      <c r="AU68" s="597"/>
      <c r="AV68" s="597"/>
      <c r="AW68" s="598"/>
      <c r="AX68" s="596"/>
      <c r="AY68" s="597"/>
      <c r="AZ68" s="597"/>
      <c r="BA68" s="598"/>
      <c r="EA68" s="45" t="s">
        <v>92</v>
      </c>
      <c r="EO68" s="45" t="s">
        <v>91</v>
      </c>
    </row>
    <row r="69" spans="1:145" ht="12" customHeight="1">
      <c r="A69" s="563"/>
      <c r="B69" s="563"/>
      <c r="C69" s="563"/>
      <c r="D69" s="563"/>
      <c r="E69" s="563"/>
      <c r="F69" s="563"/>
      <c r="G69" s="563"/>
      <c r="H69" s="563"/>
      <c r="I69" s="563"/>
      <c r="J69" s="563"/>
      <c r="K69" s="563"/>
      <c r="L69" s="563"/>
      <c r="M69" s="563"/>
      <c r="N69" s="563"/>
      <c r="O69" s="563"/>
      <c r="P69" s="563"/>
      <c r="Q69" s="563"/>
      <c r="R69" s="563"/>
      <c r="S69" s="563"/>
      <c r="T69" s="563"/>
      <c r="U69" s="563"/>
      <c r="V69" s="563"/>
      <c r="W69" s="563"/>
      <c r="X69" s="563"/>
      <c r="Y69" s="563"/>
      <c r="Z69" s="563"/>
      <c r="AA69" s="563"/>
      <c r="AB69" s="563"/>
      <c r="AC69" s="563"/>
      <c r="AD69" s="563"/>
      <c r="AE69" s="563"/>
      <c r="AF69" s="563"/>
      <c r="AG69" s="563"/>
      <c r="AH69" s="563"/>
      <c r="AI69" s="563"/>
      <c r="AJ69" s="563"/>
      <c r="AK69" s="563"/>
      <c r="AL69" s="563"/>
      <c r="AM69" s="563"/>
      <c r="AN69" s="563"/>
      <c r="AO69" s="1366"/>
      <c r="AP69" s="599"/>
      <c r="AQ69" s="600"/>
      <c r="AR69" s="600"/>
      <c r="AS69" s="601"/>
      <c r="AT69" s="599"/>
      <c r="AU69" s="600"/>
      <c r="AV69" s="600"/>
      <c r="AW69" s="601"/>
      <c r="AX69" s="599"/>
      <c r="AY69" s="600"/>
      <c r="AZ69" s="600"/>
      <c r="BA69" s="601"/>
      <c r="EA69" s="45" t="s">
        <v>93</v>
      </c>
      <c r="EO69" s="45" t="s">
        <v>92</v>
      </c>
    </row>
    <row r="70" spans="1:145" ht="15" customHeight="1">
      <c r="A70" s="563"/>
      <c r="B70" s="563"/>
      <c r="C70" s="563"/>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3"/>
      <c r="AL70" s="563"/>
      <c r="AM70" s="563"/>
      <c r="AN70" s="563"/>
      <c r="AO70" s="1366"/>
      <c r="AP70" s="602"/>
      <c r="AQ70" s="603"/>
      <c r="AR70" s="603"/>
      <c r="AS70" s="604"/>
      <c r="AT70" s="602"/>
      <c r="AU70" s="603"/>
      <c r="AV70" s="603"/>
      <c r="AW70" s="604"/>
      <c r="AX70" s="602"/>
      <c r="AY70" s="603"/>
      <c r="AZ70" s="603"/>
      <c r="BA70" s="604"/>
      <c r="EA70" s="45" t="s">
        <v>94</v>
      </c>
      <c r="EO70" s="45" t="s">
        <v>93</v>
      </c>
    </row>
    <row r="71" spans="1:145" ht="11.25" customHeight="1">
      <c r="EA71" s="45" t="s">
        <v>95</v>
      </c>
      <c r="EO71" s="45" t="s">
        <v>94</v>
      </c>
    </row>
    <row r="72" spans="1:145" ht="11.25" customHeight="1">
      <c r="EA72" s="45" t="s">
        <v>96</v>
      </c>
      <c r="EO72" s="45" t="s">
        <v>95</v>
      </c>
    </row>
    <row r="73" spans="1:145" ht="11.25" customHeight="1">
      <c r="EA73" s="45" t="s">
        <v>97</v>
      </c>
      <c r="EO73" s="45" t="s">
        <v>96</v>
      </c>
    </row>
    <row r="74" spans="1:145" ht="11.25" customHeight="1">
      <c r="EA74" s="45" t="s">
        <v>98</v>
      </c>
      <c r="EO74" s="45" t="s">
        <v>97</v>
      </c>
    </row>
    <row r="75" spans="1:145" ht="11.25" customHeight="1">
      <c r="EA75" s="45" t="s">
        <v>99</v>
      </c>
      <c r="EO75" s="45" t="s">
        <v>98</v>
      </c>
    </row>
    <row r="76" spans="1:145" ht="11.25" customHeight="1">
      <c r="EA76" s="45" t="s">
        <v>100</v>
      </c>
      <c r="EO76" s="45" t="s">
        <v>99</v>
      </c>
    </row>
    <row r="77" spans="1:145" ht="11.25" customHeight="1">
      <c r="EA77" s="45" t="s">
        <v>101</v>
      </c>
      <c r="EO77" s="45" t="s">
        <v>100</v>
      </c>
    </row>
    <row r="78" spans="1:145" ht="11.25" customHeight="1">
      <c r="EA78" s="45" t="s">
        <v>102</v>
      </c>
      <c r="EO78" s="45" t="s">
        <v>101</v>
      </c>
    </row>
    <row r="79" spans="1:145" ht="11.25" customHeight="1">
      <c r="EA79" s="45" t="s">
        <v>103</v>
      </c>
      <c r="EO79" s="45" t="s">
        <v>102</v>
      </c>
    </row>
    <row r="80" spans="1:145" ht="11.25" customHeight="1">
      <c r="EA80" s="45" t="s">
        <v>104</v>
      </c>
      <c r="EO80" s="45" t="s">
        <v>103</v>
      </c>
    </row>
    <row r="81" spans="131:145" ht="11.25" customHeight="1">
      <c r="EA81" s="45" t="s">
        <v>105</v>
      </c>
      <c r="EO81" s="45" t="s">
        <v>104</v>
      </c>
    </row>
    <row r="82" spans="131:145" ht="11.25" customHeight="1">
      <c r="EA82" s="45" t="s">
        <v>106</v>
      </c>
      <c r="EO82" s="45" t="s">
        <v>105</v>
      </c>
    </row>
    <row r="83" spans="131:145" ht="11.25" customHeight="1">
      <c r="EA83" s="45" t="s">
        <v>107</v>
      </c>
      <c r="EO83" s="45" t="s">
        <v>106</v>
      </c>
    </row>
    <row r="84" spans="131:145" ht="11.25" customHeight="1">
      <c r="EA84" s="45" t="s">
        <v>108</v>
      </c>
      <c r="EO84" s="45" t="s">
        <v>107</v>
      </c>
    </row>
    <row r="85" spans="131:145" ht="11.25" customHeight="1">
      <c r="EA85" s="45" t="s">
        <v>109</v>
      </c>
      <c r="EO85" s="45" t="s">
        <v>108</v>
      </c>
    </row>
    <row r="86" spans="131:145" ht="11.25" customHeight="1">
      <c r="EA86" s="45" t="s">
        <v>146</v>
      </c>
      <c r="EO86" s="45" t="s">
        <v>109</v>
      </c>
    </row>
    <row r="87" spans="131:145" ht="11.25" customHeight="1">
      <c r="EA87" s="45" t="s">
        <v>110</v>
      </c>
      <c r="EO87" s="45" t="s">
        <v>146</v>
      </c>
    </row>
    <row r="88" spans="131:145" ht="11.25" customHeight="1">
      <c r="EA88" s="45" t="s">
        <v>111</v>
      </c>
      <c r="EO88" s="45" t="s">
        <v>110</v>
      </c>
    </row>
    <row r="89" spans="131:145" ht="11.25" customHeight="1">
      <c r="EO89" s="45" t="s">
        <v>111</v>
      </c>
    </row>
  </sheetData>
  <sheetProtection selectLockedCells="1"/>
  <mergeCells count="78">
    <mergeCell ref="AQ39:AZ40"/>
    <mergeCell ref="BA39:BA40"/>
    <mergeCell ref="A45:BA67"/>
    <mergeCell ref="A68:AO70"/>
    <mergeCell ref="AP68:AS70"/>
    <mergeCell ref="AT68:AW70"/>
    <mergeCell ref="AX68:BA70"/>
    <mergeCell ref="G41:L44"/>
    <mergeCell ref="M41:N41"/>
    <mergeCell ref="O41:R41"/>
    <mergeCell ref="T41:X41"/>
    <mergeCell ref="Y41:BA41"/>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G35:L38"/>
    <mergeCell ref="M35:AC38"/>
    <mergeCell ref="AD36:AF38"/>
    <mergeCell ref="AG36:AK38"/>
    <mergeCell ref="AL36:AL38"/>
    <mergeCell ref="AD33:AE35"/>
    <mergeCell ref="AF33:AI35"/>
    <mergeCell ref="AJ33:AM35"/>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A27:L29"/>
    <mergeCell ref="M27:AG29"/>
    <mergeCell ref="AH27:AH29"/>
    <mergeCell ref="AI27:AL29"/>
    <mergeCell ref="AM27:AM29"/>
    <mergeCell ref="A21:BA24"/>
    <mergeCell ref="A25:AH26"/>
    <mergeCell ref="AI25:AK26"/>
    <mergeCell ref="AL25:AO26"/>
    <mergeCell ref="AP25:AQ26"/>
    <mergeCell ref="AR25:AS26"/>
    <mergeCell ref="AT25:AU26"/>
    <mergeCell ref="AV25:AW26"/>
    <mergeCell ref="AX25:AY26"/>
    <mergeCell ref="AZ25:BA26"/>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s>
  <phoneticPr fontId="37"/>
  <dataValidations count="4">
    <dataValidation imeMode="fullKatakana" allowBlank="1" showInputMessage="1" showErrorMessage="1" sqref="M33:AC34" xr:uid="{00000000-0002-0000-0900-000001000000}"/>
    <dataValidation type="list" errorStyle="information" imeMode="hiragana" allowBlank="1" showInputMessage="1" sqref="AY33:BA38" xr:uid="{00000000-0002-0000-0900-000002000000}">
      <formula1>"▼選択,男,女"</formula1>
    </dataValidation>
    <dataValidation type="list" errorStyle="information" imeMode="hiragana" allowBlank="1" showInputMessage="1" sqref="AF33:AI35" xr:uid="{00000000-0002-0000-0900-000003000000}">
      <formula1>"▼選択,大正,昭和,平成"</formula1>
    </dataValidation>
    <dataValidation imeMode="hiragana" allowBlank="1" showInputMessage="1" showErrorMessage="1" sqref="M42:BA44 M35:AC38 M30:BA32" xr:uid="{00000000-0002-0000-0900-000004000000}"/>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28575</xdr:rowOff>
                  </from>
                  <to>
                    <xdr:col>13</xdr:col>
                    <xdr:colOff>95250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28575</xdr:rowOff>
                  </from>
                  <to>
                    <xdr:col>21</xdr:col>
                    <xdr:colOff>95250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28575</xdr:colOff>
                    <xdr:row>38</xdr:row>
                    <xdr:rowOff>28575</xdr:rowOff>
                  </from>
                  <to>
                    <xdr:col>36</xdr:col>
                    <xdr:colOff>85725</xdr:colOff>
                    <xdr:row>39</xdr:row>
                    <xdr:rowOff>114300</xdr:rowOff>
                  </to>
                </anchor>
              </controlPr>
            </control>
          </mc:Choice>
        </mc:AlternateContent>
        <mc:AlternateContent xmlns:mc="http://schemas.openxmlformats.org/markup-compatibility/2006">
          <mc:Choice Requires="x14">
            <control shapeId="33803" r:id="rId8" name="Check Box 11">
              <controlPr defaultSize="0" autoFill="0" autoLine="0" autoPict="0">
                <anchor moveWithCells="1">
                  <from>
                    <xdr:col>20</xdr:col>
                    <xdr:colOff>38100</xdr:colOff>
                    <xdr:row>38</xdr:row>
                    <xdr:rowOff>28575</xdr:rowOff>
                  </from>
                  <to>
                    <xdr:col>21</xdr:col>
                    <xdr:colOff>95250</xdr:colOff>
                    <xdr:row>39</xdr:row>
                    <xdr:rowOff>114300</xdr:rowOff>
                  </to>
                </anchor>
              </controlPr>
            </control>
          </mc:Choice>
        </mc:AlternateContent>
        <mc:AlternateContent xmlns:mc="http://schemas.openxmlformats.org/markup-compatibility/2006">
          <mc:Choice Requires="x14">
            <control shapeId="33804" r:id="rId9" name="Check Box 12">
              <controlPr defaultSize="0" autoFill="0" autoLine="0" autoPict="0">
                <anchor moveWithCells="1">
                  <from>
                    <xdr:col>20</xdr:col>
                    <xdr:colOff>38100</xdr:colOff>
                    <xdr:row>38</xdr:row>
                    <xdr:rowOff>28575</xdr:rowOff>
                  </from>
                  <to>
                    <xdr:col>21</xdr:col>
                    <xdr:colOff>95250</xdr:colOff>
                    <xdr:row>39</xdr:row>
                    <xdr:rowOff>114300</xdr:rowOff>
                  </to>
                </anchor>
              </controlPr>
            </control>
          </mc:Choice>
        </mc:AlternateContent>
        <mc:AlternateContent xmlns:mc="http://schemas.openxmlformats.org/markup-compatibility/2006">
          <mc:Choice Requires="x14">
            <control shapeId="33805" r:id="rId10" name="Check Box 13">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806" r:id="rId11" name="Check Box 14">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807" r:id="rId12" name="Check Box 15">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808" r:id="rId13" name="Check Box 16">
              <controlPr defaultSize="0" autoFill="0" autoLine="0" autoPict="0">
                <anchor moveWithCells="1">
                  <from>
                    <xdr:col>35</xdr:col>
                    <xdr:colOff>38100</xdr:colOff>
                    <xdr:row>38</xdr:row>
                    <xdr:rowOff>28575</xdr:rowOff>
                  </from>
                  <to>
                    <xdr:col>36</xdr:col>
                    <xdr:colOff>95250</xdr:colOff>
                    <xdr:row>39</xdr:row>
                    <xdr:rowOff>114300</xdr:rowOff>
                  </to>
                </anchor>
              </controlPr>
            </control>
          </mc:Choice>
        </mc:AlternateContent>
        <mc:AlternateContent xmlns:mc="http://schemas.openxmlformats.org/markup-compatibility/2006">
          <mc:Choice Requires="x14">
            <control shapeId="33809" r:id="rId14" name="Check Box 17">
              <controlPr defaultSize="0" autoFill="0" autoLine="0" autoPict="0">
                <anchor moveWithCells="1">
                  <from>
                    <xdr:col>35</xdr:col>
                    <xdr:colOff>38100</xdr:colOff>
                    <xdr:row>38</xdr:row>
                    <xdr:rowOff>28575</xdr:rowOff>
                  </from>
                  <to>
                    <xdr:col>36</xdr:col>
                    <xdr:colOff>95250</xdr:colOff>
                    <xdr:row>39</xdr:row>
                    <xdr:rowOff>114300</xdr:rowOff>
                  </to>
                </anchor>
              </controlPr>
            </control>
          </mc:Choice>
        </mc:AlternateContent>
        <mc:AlternateContent xmlns:mc="http://schemas.openxmlformats.org/markup-compatibility/2006">
          <mc:Choice Requires="x14">
            <control shapeId="33810" r:id="rId15" name="Check Box 18">
              <controlPr defaultSize="0" autoFill="0" autoLine="0" autoPict="0">
                <anchor moveWithCells="1">
                  <from>
                    <xdr:col>35</xdr:col>
                    <xdr:colOff>38100</xdr:colOff>
                    <xdr:row>38</xdr:row>
                    <xdr:rowOff>28575</xdr:rowOff>
                  </from>
                  <to>
                    <xdr:col>36</xdr:col>
                    <xdr:colOff>95250</xdr:colOff>
                    <xdr:row>39</xdr:row>
                    <xdr:rowOff>114300</xdr:rowOff>
                  </to>
                </anchor>
              </controlPr>
            </control>
          </mc:Choice>
        </mc:AlternateContent>
        <mc:AlternateContent xmlns:mc="http://schemas.openxmlformats.org/markup-compatibility/2006">
          <mc:Choice Requires="x14">
            <control shapeId="33811" r:id="rId16" name="Check Box 19">
              <controlPr defaultSize="0" autoFill="0" autoLine="0" autoPict="0">
                <anchor moveWithCells="1">
                  <from>
                    <xdr:col>35</xdr:col>
                    <xdr:colOff>38100</xdr:colOff>
                    <xdr:row>38</xdr:row>
                    <xdr:rowOff>28575</xdr:rowOff>
                  </from>
                  <to>
                    <xdr:col>36</xdr:col>
                    <xdr:colOff>95250</xdr:colOff>
                    <xdr:row>39</xdr:row>
                    <xdr:rowOff>114300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4" tint="0.59999389629810485"/>
  </sheetPr>
  <dimension ref="A1:EC79"/>
  <sheetViews>
    <sheetView workbookViewId="0">
      <selection sqref="A1:K1"/>
    </sheetView>
  </sheetViews>
  <sheetFormatPr defaultColWidth="1.875" defaultRowHeight="11.25" customHeight="1"/>
  <cols>
    <col min="1" max="50" width="1.875" style="5"/>
    <col min="51" max="52" width="1.5" style="5" customWidth="1"/>
    <col min="53" max="54" width="2.25" style="5" customWidth="1"/>
    <col min="55" max="124" width="1.875" style="5"/>
    <col min="125" max="132" width="1.875" style="5" customWidth="1"/>
    <col min="133" max="16384" width="1.875" style="5"/>
  </cols>
  <sheetData>
    <row r="1" spans="1:131" ht="15" customHeight="1">
      <c r="A1" s="703" t="s">
        <v>318</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row>
    <row r="2" spans="1:131" s="11" customFormat="1" ht="15" customHeight="1">
      <c r="A2" s="703" t="s">
        <v>319</v>
      </c>
      <c r="B2" s="1276"/>
      <c r="C2" s="1276"/>
      <c r="D2" s="1276"/>
      <c r="E2" s="1276"/>
      <c r="F2" s="1276"/>
      <c r="G2" s="1276"/>
      <c r="H2" s="1276"/>
      <c r="I2" s="1276"/>
      <c r="J2" s="1276"/>
      <c r="K2" s="1276"/>
      <c r="L2" s="1276"/>
      <c r="M2" s="1276"/>
      <c r="N2" s="1276"/>
      <c r="O2" s="1276"/>
      <c r="P2" s="1276"/>
      <c r="Q2" s="1276"/>
      <c r="R2" s="1276"/>
      <c r="S2" s="1276"/>
      <c r="T2" s="1276"/>
      <c r="U2" s="1276"/>
      <c r="V2" s="1276"/>
      <c r="W2" s="1276"/>
      <c r="X2" s="1276"/>
      <c r="Y2" s="1276"/>
      <c r="Z2" s="1276"/>
      <c r="AA2" s="1276"/>
      <c r="AB2" s="1276"/>
      <c r="AC2" s="1276"/>
      <c r="AD2" s="1276"/>
      <c r="AE2" s="1276"/>
      <c r="AF2" s="1276"/>
      <c r="AG2" s="1276"/>
      <c r="AH2" s="1276"/>
      <c r="AI2" s="1276"/>
      <c r="AJ2" s="1276"/>
      <c r="AK2" s="1276"/>
      <c r="AL2" s="1276"/>
      <c r="AM2" s="1276"/>
      <c r="AN2" s="1276"/>
      <c r="AO2" s="1276"/>
      <c r="AP2" s="1276"/>
      <c r="AQ2" s="1276"/>
      <c r="AR2" s="1276"/>
      <c r="AS2" s="1276"/>
      <c r="AT2" s="1276"/>
      <c r="AU2" s="1276"/>
      <c r="AV2" s="1276"/>
      <c r="AW2" s="1276"/>
      <c r="AX2" s="1276"/>
      <c r="AY2" s="1276"/>
      <c r="AZ2" s="1276"/>
      <c r="BA2" s="1276"/>
      <c r="BB2" s="1276"/>
    </row>
    <row r="3" spans="1:131" ht="11.25" customHeight="1">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row>
    <row r="4" spans="1:131" ht="11.25" customHeight="1">
      <c r="A4" s="1473" t="s">
        <v>320</v>
      </c>
      <c r="B4" s="1474"/>
      <c r="C4" s="1474"/>
      <c r="D4" s="1474"/>
      <c r="E4" s="1474"/>
      <c r="F4" s="1474"/>
      <c r="G4" s="1474"/>
      <c r="H4" s="1474"/>
      <c r="I4" s="1474"/>
      <c r="J4" s="1474"/>
      <c r="K4" s="1474"/>
      <c r="L4" s="1474"/>
      <c r="M4" s="1474"/>
      <c r="N4" s="1474"/>
      <c r="O4" s="1474"/>
      <c r="P4" s="1474"/>
      <c r="Q4" s="1474"/>
      <c r="R4" s="1474"/>
      <c r="S4" s="1474"/>
      <c r="T4" s="1474"/>
      <c r="U4" s="1474"/>
      <c r="V4" s="1474"/>
      <c r="W4" s="1474"/>
      <c r="X4" s="1474"/>
      <c r="Y4" s="1474"/>
      <c r="Z4" s="1474"/>
      <c r="AA4" s="1474"/>
      <c r="AB4" s="1474"/>
      <c r="AC4" s="1474"/>
      <c r="AD4" s="1474"/>
      <c r="AE4" s="1474"/>
      <c r="AF4" s="1474"/>
      <c r="AG4" s="1474"/>
      <c r="AH4" s="1474"/>
      <c r="AI4" s="1474"/>
      <c r="AJ4" s="1474"/>
      <c r="AK4" s="1474"/>
      <c r="AL4" s="1474"/>
      <c r="AM4" s="1474"/>
      <c r="AN4" s="1267"/>
      <c r="AO4" s="1267"/>
      <c r="AP4" s="1267"/>
      <c r="AQ4" s="1267"/>
      <c r="AR4" s="1267"/>
      <c r="AS4" s="1267"/>
      <c r="AT4" s="1267"/>
      <c r="AU4" s="1267"/>
      <c r="AV4" s="1267"/>
      <c r="AW4" s="1267"/>
      <c r="AX4" s="1267"/>
      <c r="AY4" s="1267"/>
      <c r="AZ4" s="1267"/>
      <c r="BA4" s="1267"/>
      <c r="BB4" s="1267"/>
    </row>
    <row r="5" spans="1:131" ht="11.25" customHeight="1">
      <c r="A5" s="1473"/>
      <c r="B5" s="1474"/>
      <c r="C5" s="1474"/>
      <c r="D5" s="1474"/>
      <c r="E5" s="1474"/>
      <c r="F5" s="1474"/>
      <c r="G5" s="1474"/>
      <c r="H5" s="1474"/>
      <c r="I5" s="1474"/>
      <c r="J5" s="1474"/>
      <c r="K5" s="1474"/>
      <c r="L5" s="1474"/>
      <c r="M5" s="1474"/>
      <c r="N5" s="1474"/>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267"/>
      <c r="AO5" s="1267"/>
      <c r="AP5" s="1267"/>
      <c r="AQ5" s="1267"/>
      <c r="AR5" s="1267"/>
      <c r="AS5" s="1267"/>
      <c r="AT5" s="1267"/>
      <c r="AU5" s="1267"/>
      <c r="AV5" s="1267"/>
      <c r="AW5" s="1267"/>
      <c r="AX5" s="1267"/>
      <c r="AY5" s="1267"/>
      <c r="AZ5" s="1267"/>
      <c r="BA5" s="1267"/>
      <c r="BB5" s="1267"/>
    </row>
    <row r="6" spans="1:131" ht="11.25" customHeight="1">
      <c r="A6" s="1474"/>
      <c r="B6" s="1474"/>
      <c r="C6" s="1474"/>
      <c r="D6" s="1474"/>
      <c r="E6" s="1474"/>
      <c r="F6" s="1474"/>
      <c r="G6" s="1474"/>
      <c r="H6" s="1474"/>
      <c r="I6" s="1474"/>
      <c r="J6" s="1474"/>
      <c r="K6" s="1474"/>
      <c r="L6" s="1474"/>
      <c r="M6" s="1474"/>
      <c r="N6" s="1474"/>
      <c r="O6" s="1474"/>
      <c r="P6" s="1474"/>
      <c r="Q6" s="1474"/>
      <c r="R6" s="1474"/>
      <c r="S6" s="1474"/>
      <c r="T6" s="1474"/>
      <c r="U6" s="1474"/>
      <c r="V6" s="1474"/>
      <c r="W6" s="1474"/>
      <c r="X6" s="1474"/>
      <c r="Y6" s="1474"/>
      <c r="Z6" s="1474"/>
      <c r="AA6" s="1474"/>
      <c r="AB6" s="1474"/>
      <c r="AC6" s="1474"/>
      <c r="AD6" s="1474"/>
      <c r="AE6" s="1474"/>
      <c r="AF6" s="1474"/>
      <c r="AG6" s="1474"/>
      <c r="AH6" s="1474"/>
      <c r="AI6" s="1474"/>
      <c r="AJ6" s="1474"/>
      <c r="AK6" s="1474"/>
      <c r="AL6" s="1474"/>
      <c r="AM6" s="1474"/>
      <c r="AN6" s="1267"/>
      <c r="AO6" s="1267"/>
      <c r="AP6" s="1267"/>
      <c r="AQ6" s="1267"/>
      <c r="AR6" s="1267"/>
      <c r="AS6" s="1267"/>
      <c r="AT6" s="1267"/>
      <c r="AU6" s="1267"/>
      <c r="AV6" s="1267"/>
      <c r="AW6" s="1267"/>
      <c r="AX6" s="1267"/>
      <c r="AY6" s="1267"/>
      <c r="AZ6" s="1267"/>
      <c r="BA6" s="1267"/>
      <c r="BB6" s="1267"/>
    </row>
    <row r="7" spans="1:131" ht="11.25" customHeight="1">
      <c r="A7" s="1474"/>
      <c r="B7" s="1474"/>
      <c r="C7" s="1474"/>
      <c r="D7" s="1474"/>
      <c r="E7" s="1474"/>
      <c r="F7" s="1474"/>
      <c r="G7" s="1474"/>
      <c r="H7" s="1474"/>
      <c r="I7" s="1474"/>
      <c r="J7" s="1474"/>
      <c r="K7" s="1474"/>
      <c r="L7" s="1474"/>
      <c r="M7" s="1474"/>
      <c r="N7" s="1474"/>
      <c r="O7" s="1474"/>
      <c r="P7" s="1474"/>
      <c r="Q7" s="1474"/>
      <c r="R7" s="1474"/>
      <c r="S7" s="1474"/>
      <c r="T7" s="1474"/>
      <c r="U7" s="1474"/>
      <c r="V7" s="1474"/>
      <c r="W7" s="1474"/>
      <c r="X7" s="1474"/>
      <c r="Y7" s="1474"/>
      <c r="Z7" s="1474"/>
      <c r="AA7" s="1474"/>
      <c r="AB7" s="1474"/>
      <c r="AC7" s="1474"/>
      <c r="AD7" s="1474"/>
      <c r="AE7" s="1474"/>
      <c r="AF7" s="1474"/>
      <c r="AG7" s="1474"/>
      <c r="AH7" s="1474"/>
      <c r="AI7" s="1474"/>
      <c r="AJ7" s="1474"/>
      <c r="AK7" s="1474"/>
      <c r="AL7" s="1474"/>
      <c r="AM7" s="1474"/>
      <c r="AN7" s="1267"/>
      <c r="AO7" s="1267"/>
      <c r="AP7" s="1267"/>
      <c r="AQ7" s="1267"/>
      <c r="AR7" s="1267"/>
      <c r="AS7" s="1267"/>
      <c r="AT7" s="1267"/>
      <c r="AU7" s="1267"/>
      <c r="AV7" s="1267"/>
      <c r="AW7" s="1267"/>
      <c r="AX7" s="1267"/>
      <c r="AY7" s="1267"/>
      <c r="AZ7" s="1267"/>
      <c r="BA7" s="1267"/>
      <c r="BB7" s="1267"/>
    </row>
    <row r="8" spans="1:131" ht="11.25" customHeight="1">
      <c r="A8" s="1475" t="s">
        <v>286</v>
      </c>
      <c r="B8" s="1475"/>
      <c r="C8" s="1475"/>
      <c r="D8" s="1475"/>
      <c r="E8" s="1475"/>
      <c r="F8" s="1475"/>
      <c r="G8" s="1476" t="s">
        <v>123</v>
      </c>
      <c r="H8" s="1476"/>
      <c r="I8" s="1476"/>
      <c r="J8" s="1476"/>
      <c r="K8" s="1476"/>
      <c r="L8" s="1476"/>
      <c r="M8" s="1476"/>
      <c r="N8" s="1476"/>
      <c r="O8" s="1476"/>
      <c r="P8" s="1476"/>
      <c r="Q8" s="894" t="s">
        <v>120</v>
      </c>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row>
    <row r="9" spans="1:131" ht="11.25" customHeight="1" thickBot="1">
      <c r="A9" s="1475"/>
      <c r="B9" s="1475"/>
      <c r="C9" s="1475"/>
      <c r="D9" s="1475"/>
      <c r="E9" s="1475"/>
      <c r="F9" s="1475"/>
      <c r="G9" s="1476"/>
      <c r="H9" s="1476"/>
      <c r="I9" s="1476"/>
      <c r="J9" s="1476"/>
      <c r="K9" s="1476"/>
      <c r="L9" s="1476"/>
      <c r="M9" s="1476"/>
      <c r="N9" s="1476"/>
      <c r="O9" s="1476"/>
      <c r="P9" s="1476"/>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4"/>
      <c r="AY9" s="894"/>
      <c r="AZ9" s="894"/>
      <c r="BA9" s="894"/>
      <c r="BB9" s="894"/>
    </row>
    <row r="10" spans="1:131" ht="11.25" customHeight="1">
      <c r="A10" s="1478" t="s">
        <v>122</v>
      </c>
      <c r="B10" s="1478"/>
      <c r="C10" s="1478"/>
      <c r="D10" s="1478"/>
      <c r="E10" s="1478"/>
      <c r="F10" s="1478"/>
      <c r="G10" s="1480" t="s">
        <v>124</v>
      </c>
      <c r="H10" s="1480"/>
      <c r="I10" s="1480"/>
      <c r="J10" s="1480"/>
      <c r="K10" s="1480"/>
      <c r="L10" s="1480"/>
      <c r="M10" s="1480"/>
      <c r="N10" s="1480"/>
      <c r="O10" s="1480"/>
      <c r="P10" s="1480"/>
      <c r="Q10" s="894"/>
      <c r="R10" s="894"/>
      <c r="S10" s="1464"/>
      <c r="T10" s="1464"/>
      <c r="U10" s="1464"/>
      <c r="V10" s="1464"/>
      <c r="W10" s="1464"/>
      <c r="X10" s="1464"/>
      <c r="Y10" s="1464"/>
      <c r="Z10" s="1464"/>
      <c r="AA10" s="1464"/>
      <c r="AB10" s="1464"/>
      <c r="AC10" s="1464"/>
      <c r="AD10" s="1464"/>
      <c r="AE10" s="1464"/>
      <c r="AF10" s="1464"/>
      <c r="AG10" s="1464"/>
      <c r="AH10" s="1464"/>
      <c r="AI10" s="1465"/>
      <c r="AJ10" s="1457" t="s">
        <v>213</v>
      </c>
      <c r="AK10" s="1468"/>
      <c r="AL10" s="1469"/>
      <c r="AM10" s="1471" t="s">
        <v>321</v>
      </c>
      <c r="AN10" s="1468"/>
      <c r="AO10" s="1468"/>
      <c r="AP10" s="1468"/>
      <c r="AQ10" s="1271" t="e">
        <f>'①-1入会申込書（全日・保証）'!AP25</f>
        <v>#REF!</v>
      </c>
      <c r="AR10" s="1271"/>
      <c r="AS10" s="1468" t="s">
        <v>118</v>
      </c>
      <c r="AT10" s="1468"/>
      <c r="AU10" s="1271" t="e">
        <f>'①-1入会申込書（全日・保証）'!AT25</f>
        <v>#REF!</v>
      </c>
      <c r="AV10" s="1271"/>
      <c r="AW10" s="1468" t="s">
        <v>119</v>
      </c>
      <c r="AX10" s="1468"/>
      <c r="AY10" s="1271" t="e">
        <f>'①-1入会申込書（全日・保証）'!AX25</f>
        <v>#REF!</v>
      </c>
      <c r="AZ10" s="1271"/>
      <c r="BA10" s="1468" t="s">
        <v>209</v>
      </c>
      <c r="BB10" s="1482"/>
      <c r="DU10" s="19"/>
    </row>
    <row r="11" spans="1:131" ht="11.25" customHeight="1" thickBot="1">
      <c r="A11" s="1479"/>
      <c r="B11" s="1479"/>
      <c r="C11" s="1479"/>
      <c r="D11" s="1479"/>
      <c r="E11" s="1479"/>
      <c r="F11" s="1479"/>
      <c r="G11" s="1481"/>
      <c r="H11" s="1481"/>
      <c r="I11" s="1481"/>
      <c r="J11" s="1481"/>
      <c r="K11" s="1481"/>
      <c r="L11" s="1481"/>
      <c r="M11" s="1481"/>
      <c r="N11" s="1481"/>
      <c r="O11" s="1481"/>
      <c r="P11" s="1481"/>
      <c r="Q11" s="1477"/>
      <c r="R11" s="1477"/>
      <c r="S11" s="1466"/>
      <c r="T11" s="1466"/>
      <c r="U11" s="1466"/>
      <c r="V11" s="1466"/>
      <c r="W11" s="1466"/>
      <c r="X11" s="1466"/>
      <c r="Y11" s="1466"/>
      <c r="Z11" s="1466"/>
      <c r="AA11" s="1466"/>
      <c r="AB11" s="1466"/>
      <c r="AC11" s="1466"/>
      <c r="AD11" s="1466"/>
      <c r="AE11" s="1466"/>
      <c r="AF11" s="1466"/>
      <c r="AG11" s="1466"/>
      <c r="AH11" s="1466"/>
      <c r="AI11" s="1467"/>
      <c r="AJ11" s="1454"/>
      <c r="AK11" s="1374"/>
      <c r="AL11" s="1470"/>
      <c r="AM11" s="1472"/>
      <c r="AN11" s="1374"/>
      <c r="AO11" s="1374"/>
      <c r="AP11" s="1374"/>
      <c r="AQ11" s="1272"/>
      <c r="AR11" s="1272"/>
      <c r="AS11" s="1374"/>
      <c r="AT11" s="1374"/>
      <c r="AU11" s="1272"/>
      <c r="AV11" s="1272"/>
      <c r="AW11" s="1374"/>
      <c r="AX11" s="1374"/>
      <c r="AY11" s="1272"/>
      <c r="AZ11" s="1272"/>
      <c r="BA11" s="1374"/>
      <c r="BB11" s="1378"/>
      <c r="DU11" s="19"/>
    </row>
    <row r="12" spans="1:131" ht="11.25" customHeight="1">
      <c r="A12" s="1457" t="s">
        <v>214</v>
      </c>
      <c r="B12" s="1458"/>
      <c r="C12" s="1458"/>
      <c r="D12" s="1458"/>
      <c r="E12" s="1458"/>
      <c r="F12" s="1458"/>
      <c r="G12" s="1458"/>
      <c r="H12" s="1458"/>
      <c r="I12" s="1458"/>
      <c r="J12" s="1458"/>
      <c r="K12" s="1458"/>
      <c r="L12" s="1458"/>
      <c r="M12" s="1459"/>
      <c r="N12" s="1281" t="e">
        <f>'①-1入会申込書（全日・保証）'!M27</f>
        <v>#REF!</v>
      </c>
      <c r="O12" s="1271"/>
      <c r="P12" s="1271"/>
      <c r="Q12" s="1271"/>
      <c r="R12" s="1271"/>
      <c r="S12" s="1271"/>
      <c r="T12" s="1271"/>
      <c r="U12" s="1271"/>
      <c r="V12" s="1271"/>
      <c r="W12" s="1271"/>
      <c r="X12" s="1271"/>
      <c r="Y12" s="1271"/>
      <c r="Z12" s="1271"/>
      <c r="AA12" s="1271"/>
      <c r="AB12" s="1271"/>
      <c r="AC12" s="1271"/>
      <c r="AD12" s="1271"/>
      <c r="AE12" s="1271"/>
      <c r="AF12" s="1271"/>
      <c r="AG12" s="1271"/>
      <c r="AH12" s="1271"/>
      <c r="AI12" s="1462" t="s">
        <v>215</v>
      </c>
      <c r="AJ12" s="1288" t="e">
        <f>'①-1入会申込書（全日・保証）'!AI27</f>
        <v>#REF!</v>
      </c>
      <c r="AK12" s="895"/>
      <c r="AL12" s="895"/>
      <c r="AM12" s="895"/>
      <c r="AN12" s="1463" t="s">
        <v>216</v>
      </c>
      <c r="AO12" s="894" t="s">
        <v>217</v>
      </c>
      <c r="AP12" s="1417"/>
      <c r="AQ12" s="1292" t="e">
        <f>'①-1入会申込書（全日・保証）'!AP27</f>
        <v>#REF!</v>
      </c>
      <c r="AR12" s="1293"/>
      <c r="AS12" s="1293"/>
      <c r="AT12" s="1293"/>
      <c r="AU12" s="1293"/>
      <c r="AV12" s="1293"/>
      <c r="AW12" s="1293"/>
      <c r="AX12" s="1293"/>
      <c r="AY12" s="1293"/>
      <c r="AZ12" s="1293"/>
      <c r="BA12" s="894" t="s">
        <v>218</v>
      </c>
      <c r="BB12" s="1449"/>
      <c r="DU12" s="19"/>
      <c r="DV12" s="44" t="s">
        <v>71</v>
      </c>
      <c r="DW12" s="44" t="s">
        <v>690</v>
      </c>
      <c r="EA12" s="44" t="s">
        <v>678</v>
      </c>
    </row>
    <row r="13" spans="1:131" ht="11.25" customHeight="1">
      <c r="A13" s="1460"/>
      <c r="B13" s="1417"/>
      <c r="C13" s="1417"/>
      <c r="D13" s="1417"/>
      <c r="E13" s="1417"/>
      <c r="F13" s="1417"/>
      <c r="G13" s="1417"/>
      <c r="H13" s="1417"/>
      <c r="I13" s="1417"/>
      <c r="J13" s="1417"/>
      <c r="K13" s="1417"/>
      <c r="L13" s="1417"/>
      <c r="M13" s="1453"/>
      <c r="N13" s="1283"/>
      <c r="O13" s="895"/>
      <c r="P13" s="895"/>
      <c r="Q13" s="895"/>
      <c r="R13" s="895"/>
      <c r="S13" s="895"/>
      <c r="T13" s="895"/>
      <c r="U13" s="895"/>
      <c r="V13" s="895"/>
      <c r="W13" s="895"/>
      <c r="X13" s="895"/>
      <c r="Y13" s="895"/>
      <c r="Z13" s="895"/>
      <c r="AA13" s="895"/>
      <c r="AB13" s="895"/>
      <c r="AC13" s="895"/>
      <c r="AD13" s="895"/>
      <c r="AE13" s="895"/>
      <c r="AF13" s="895"/>
      <c r="AG13" s="895"/>
      <c r="AH13" s="895"/>
      <c r="AI13" s="1463"/>
      <c r="AJ13" s="895"/>
      <c r="AK13" s="895"/>
      <c r="AL13" s="895"/>
      <c r="AM13" s="895"/>
      <c r="AN13" s="1463"/>
      <c r="AO13" s="1417"/>
      <c r="AP13" s="1417"/>
      <c r="AQ13" s="895"/>
      <c r="AR13" s="895"/>
      <c r="AS13" s="895"/>
      <c r="AT13" s="895"/>
      <c r="AU13" s="895"/>
      <c r="AV13" s="895"/>
      <c r="AW13" s="895"/>
      <c r="AX13" s="895"/>
      <c r="AY13" s="895"/>
      <c r="AZ13" s="895"/>
      <c r="BA13" s="894"/>
      <c r="BB13" s="1449"/>
      <c r="DU13" s="19"/>
      <c r="DV13" s="45" t="s">
        <v>126</v>
      </c>
      <c r="DW13" s="45" t="s">
        <v>147</v>
      </c>
      <c r="EA13" s="44" t="s">
        <v>71</v>
      </c>
    </row>
    <row r="14" spans="1:131" ht="11.25" customHeight="1">
      <c r="A14" s="1461"/>
      <c r="B14" s="1380"/>
      <c r="C14" s="1380"/>
      <c r="D14" s="1380"/>
      <c r="E14" s="1380"/>
      <c r="F14" s="1380"/>
      <c r="G14" s="1380"/>
      <c r="H14" s="1380"/>
      <c r="I14" s="1380"/>
      <c r="J14" s="1380"/>
      <c r="K14" s="1380"/>
      <c r="L14" s="1380"/>
      <c r="M14" s="1455"/>
      <c r="N14" s="1285"/>
      <c r="O14" s="1272"/>
      <c r="P14" s="1272"/>
      <c r="Q14" s="1272"/>
      <c r="R14" s="1272"/>
      <c r="S14" s="1272"/>
      <c r="T14" s="1272"/>
      <c r="U14" s="1272"/>
      <c r="V14" s="1272"/>
      <c r="W14" s="1272"/>
      <c r="X14" s="1272"/>
      <c r="Y14" s="1272"/>
      <c r="Z14" s="1272"/>
      <c r="AA14" s="1272"/>
      <c r="AB14" s="1272"/>
      <c r="AC14" s="1272"/>
      <c r="AD14" s="1272"/>
      <c r="AE14" s="1272"/>
      <c r="AF14" s="1272"/>
      <c r="AG14" s="1272"/>
      <c r="AH14" s="1272"/>
      <c r="AI14" s="1463"/>
      <c r="AJ14" s="1272"/>
      <c r="AK14" s="1272"/>
      <c r="AL14" s="1272"/>
      <c r="AM14" s="1272"/>
      <c r="AN14" s="1463"/>
      <c r="AO14" s="1417"/>
      <c r="AP14" s="1417"/>
      <c r="AQ14" s="1272"/>
      <c r="AR14" s="1272"/>
      <c r="AS14" s="1272"/>
      <c r="AT14" s="1272"/>
      <c r="AU14" s="1272"/>
      <c r="AV14" s="1272"/>
      <c r="AW14" s="1272"/>
      <c r="AX14" s="1272"/>
      <c r="AY14" s="1272"/>
      <c r="AZ14" s="1272"/>
      <c r="BA14" s="894"/>
      <c r="BB14" s="1449"/>
      <c r="DU14" s="19"/>
      <c r="DV14" s="45" t="s">
        <v>127</v>
      </c>
      <c r="DW14" s="45" t="s">
        <v>148</v>
      </c>
      <c r="EA14" s="45" t="s">
        <v>126</v>
      </c>
    </row>
    <row r="15" spans="1:131" ht="11.25" customHeight="1">
      <c r="A15" s="1450" t="s">
        <v>322</v>
      </c>
      <c r="B15" s="1415"/>
      <c r="C15" s="1415"/>
      <c r="D15" s="1415"/>
      <c r="E15" s="1415"/>
      <c r="F15" s="1416"/>
      <c r="G15" s="1416"/>
      <c r="H15" s="1416"/>
      <c r="I15" s="1416"/>
      <c r="J15" s="1416"/>
      <c r="K15" s="1416"/>
      <c r="L15" s="1416"/>
      <c r="M15" s="1451"/>
      <c r="N15" s="1336">
        <f>'①-1入会申込書（全日・保証）'!M35</f>
        <v>0</v>
      </c>
      <c r="O15" s="1336"/>
      <c r="P15" s="1336"/>
      <c r="Q15" s="1336"/>
      <c r="R15" s="1336"/>
      <c r="S15" s="1336"/>
      <c r="T15" s="1336"/>
      <c r="U15" s="1336"/>
      <c r="V15" s="1336"/>
      <c r="W15" s="1336"/>
      <c r="X15" s="1336"/>
      <c r="Y15" s="1336"/>
      <c r="Z15" s="1336"/>
      <c r="AA15" s="1336"/>
      <c r="AB15" s="1336"/>
      <c r="AC15" s="1336"/>
      <c r="AD15" s="1336"/>
      <c r="AE15" s="1336"/>
      <c r="AF15" s="1336"/>
      <c r="AG15" s="1336"/>
      <c r="AH15" s="1336"/>
      <c r="AI15" s="1336"/>
      <c r="AJ15" s="1336"/>
      <c r="AK15" s="1336"/>
      <c r="AL15" s="1336"/>
      <c r="AM15" s="1336"/>
      <c r="AN15" s="1336"/>
      <c r="AO15" s="1336"/>
      <c r="AP15" s="1336"/>
      <c r="AQ15" s="1336"/>
      <c r="AR15" s="1336"/>
      <c r="AS15" s="1336"/>
      <c r="AT15" s="1336"/>
      <c r="AU15" s="1336"/>
      <c r="AV15" s="1336"/>
      <c r="AW15" s="1336"/>
      <c r="AX15" s="1336"/>
      <c r="AY15" s="1336"/>
      <c r="AZ15" s="1336"/>
      <c r="BA15" s="1336"/>
      <c r="BB15" s="1337"/>
      <c r="DU15" s="19"/>
      <c r="DV15" s="45" t="s">
        <v>128</v>
      </c>
      <c r="DW15" s="45" t="s">
        <v>149</v>
      </c>
      <c r="EA15" s="45" t="s">
        <v>127</v>
      </c>
    </row>
    <row r="16" spans="1:131" ht="11.25" customHeight="1">
      <c r="A16" s="1452"/>
      <c r="B16" s="894"/>
      <c r="C16" s="894"/>
      <c r="D16" s="894"/>
      <c r="E16" s="894"/>
      <c r="F16" s="1417"/>
      <c r="G16" s="1417"/>
      <c r="H16" s="1417"/>
      <c r="I16" s="1417"/>
      <c r="J16" s="1417"/>
      <c r="K16" s="1417"/>
      <c r="L16" s="1417"/>
      <c r="M16" s="1453"/>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40"/>
      <c r="DU16" s="19"/>
      <c r="DV16" s="45" t="s">
        <v>129</v>
      </c>
      <c r="DW16" s="45" t="s">
        <v>150</v>
      </c>
      <c r="EA16" s="45" t="s">
        <v>128</v>
      </c>
    </row>
    <row r="17" spans="1:133" ht="11.25" customHeight="1">
      <c r="A17" s="1454"/>
      <c r="B17" s="1374"/>
      <c r="C17" s="1374"/>
      <c r="D17" s="1374"/>
      <c r="E17" s="1374"/>
      <c r="F17" s="1380"/>
      <c r="G17" s="1380"/>
      <c r="H17" s="1380"/>
      <c r="I17" s="1380"/>
      <c r="J17" s="1380"/>
      <c r="K17" s="1380"/>
      <c r="L17" s="1380"/>
      <c r="M17" s="1455"/>
      <c r="N17" s="1342"/>
      <c r="O17" s="1342"/>
      <c r="P17" s="1342"/>
      <c r="Q17" s="1342"/>
      <c r="R17" s="1342"/>
      <c r="S17" s="1342"/>
      <c r="T17" s="1342"/>
      <c r="U17" s="1342"/>
      <c r="V17" s="1342"/>
      <c r="W17" s="1342"/>
      <c r="X17" s="1342"/>
      <c r="Y17" s="1342"/>
      <c r="Z17" s="1342"/>
      <c r="AA17" s="1342"/>
      <c r="AB17" s="1342"/>
      <c r="AC17" s="1342"/>
      <c r="AD17" s="1342"/>
      <c r="AE17" s="1342"/>
      <c r="AF17" s="1342"/>
      <c r="AG17" s="1342"/>
      <c r="AH17" s="1342"/>
      <c r="AI17" s="1342"/>
      <c r="AJ17" s="1342"/>
      <c r="AK17" s="1342"/>
      <c r="AL17" s="1342"/>
      <c r="AM17" s="1342"/>
      <c r="AN17" s="1342"/>
      <c r="AO17" s="1342"/>
      <c r="AP17" s="1342"/>
      <c r="AQ17" s="1342"/>
      <c r="AR17" s="1342"/>
      <c r="AS17" s="1342"/>
      <c r="AT17" s="1342"/>
      <c r="AU17" s="1342"/>
      <c r="AV17" s="1342"/>
      <c r="AW17" s="1342"/>
      <c r="AX17" s="1342"/>
      <c r="AY17" s="1342"/>
      <c r="AZ17" s="1342"/>
      <c r="BA17" s="1342"/>
      <c r="BB17" s="1343"/>
      <c r="DU17" s="19"/>
      <c r="DV17" s="45" t="s">
        <v>130</v>
      </c>
      <c r="DW17" s="45" t="s">
        <v>151</v>
      </c>
      <c r="EA17" s="45" t="s">
        <v>129</v>
      </c>
    </row>
    <row r="18" spans="1:133" ht="11.25" customHeight="1">
      <c r="A18" s="714" t="s">
        <v>323</v>
      </c>
      <c r="B18" s="549"/>
      <c r="C18" s="549"/>
      <c r="D18" s="549"/>
      <c r="E18" s="549"/>
      <c r="F18" s="1311"/>
      <c r="G18" s="1311"/>
      <c r="H18" s="1311"/>
      <c r="I18" s="1311"/>
      <c r="J18" s="1311"/>
      <c r="K18" s="1311"/>
      <c r="L18" s="1311"/>
      <c r="M18" s="1332"/>
      <c r="N18" s="1336"/>
      <c r="O18" s="1336"/>
      <c r="P18" s="1336"/>
      <c r="Q18" s="1336"/>
      <c r="R18" s="1336"/>
      <c r="S18" s="1336"/>
      <c r="T18" s="1336"/>
      <c r="U18" s="1336"/>
      <c r="V18" s="1336"/>
      <c r="W18" s="1336"/>
      <c r="X18" s="1336"/>
      <c r="Y18" s="1336"/>
      <c r="Z18" s="1336"/>
      <c r="AA18" s="1336"/>
      <c r="AB18" s="1336"/>
      <c r="AC18" s="1336"/>
      <c r="AD18" s="1336"/>
      <c r="AE18" s="1336"/>
      <c r="AF18" s="1336"/>
      <c r="AG18" s="1336"/>
      <c r="AH18" s="1336"/>
      <c r="AI18" s="1336"/>
      <c r="AJ18" s="1336"/>
      <c r="AK18" s="1336"/>
      <c r="AL18" s="1336"/>
      <c r="AM18" s="1336"/>
      <c r="AN18" s="1336"/>
      <c r="AO18" s="1336"/>
      <c r="AP18" s="1336"/>
      <c r="AQ18" s="1336"/>
      <c r="AR18" s="1336"/>
      <c r="AS18" s="1336"/>
      <c r="AT18" s="1336"/>
      <c r="AU18" s="1336"/>
      <c r="AV18" s="1336"/>
      <c r="AW18" s="1336"/>
      <c r="AX18" s="1336"/>
      <c r="AY18" s="1336"/>
      <c r="AZ18" s="1336"/>
      <c r="BA18" s="1336"/>
      <c r="BB18" s="1337"/>
      <c r="DU18" s="19"/>
      <c r="DV18" s="45" t="s">
        <v>131</v>
      </c>
      <c r="DW18" s="45" t="s">
        <v>152</v>
      </c>
      <c r="EA18" s="45" t="s">
        <v>130</v>
      </c>
    </row>
    <row r="19" spans="1:133" ht="11.25" customHeight="1">
      <c r="A19" s="629"/>
      <c r="B19" s="458"/>
      <c r="C19" s="458"/>
      <c r="D19" s="458"/>
      <c r="E19" s="458"/>
      <c r="F19" s="1267"/>
      <c r="G19" s="1267"/>
      <c r="H19" s="1267"/>
      <c r="I19" s="1267"/>
      <c r="J19" s="1267"/>
      <c r="K19" s="1267"/>
      <c r="L19" s="1267"/>
      <c r="M19" s="1333"/>
      <c r="N19" s="1339"/>
      <c r="O19" s="1339"/>
      <c r="P19" s="1339"/>
      <c r="Q19" s="1339"/>
      <c r="R19" s="1339"/>
      <c r="S19" s="1339"/>
      <c r="T19" s="1339"/>
      <c r="U19" s="1339"/>
      <c r="V19" s="1339"/>
      <c r="W19" s="1339"/>
      <c r="X19" s="1339"/>
      <c r="Y19" s="1339"/>
      <c r="Z19" s="1339"/>
      <c r="AA19" s="1339"/>
      <c r="AB19" s="1339"/>
      <c r="AC19" s="1339"/>
      <c r="AD19" s="1339"/>
      <c r="AE19" s="1339"/>
      <c r="AF19" s="1339"/>
      <c r="AG19" s="1339"/>
      <c r="AH19" s="1339"/>
      <c r="AI19" s="1339"/>
      <c r="AJ19" s="1339"/>
      <c r="AK19" s="1339"/>
      <c r="AL19" s="1339"/>
      <c r="AM19" s="1339"/>
      <c r="AN19" s="1339"/>
      <c r="AO19" s="1339"/>
      <c r="AP19" s="1339"/>
      <c r="AQ19" s="1339"/>
      <c r="AR19" s="1339"/>
      <c r="AS19" s="1339"/>
      <c r="AT19" s="1339"/>
      <c r="AU19" s="1339"/>
      <c r="AV19" s="1339"/>
      <c r="AW19" s="1339"/>
      <c r="AX19" s="1339"/>
      <c r="AY19" s="1339"/>
      <c r="AZ19" s="1339"/>
      <c r="BA19" s="1339"/>
      <c r="BB19" s="1340"/>
      <c r="DU19" s="19"/>
      <c r="DV19" s="45" t="s">
        <v>132</v>
      </c>
      <c r="DW19" s="45" t="s">
        <v>153</v>
      </c>
      <c r="EA19" s="45" t="s">
        <v>131</v>
      </c>
    </row>
    <row r="20" spans="1:133" ht="11.25" customHeight="1">
      <c r="A20" s="630"/>
      <c r="B20" s="619"/>
      <c r="C20" s="619"/>
      <c r="D20" s="619"/>
      <c r="E20" s="619"/>
      <c r="F20" s="1278"/>
      <c r="G20" s="1278"/>
      <c r="H20" s="1278"/>
      <c r="I20" s="1278"/>
      <c r="J20" s="1278"/>
      <c r="K20" s="1278"/>
      <c r="L20" s="1278"/>
      <c r="M20" s="1334"/>
      <c r="N20" s="1342"/>
      <c r="O20" s="1342"/>
      <c r="P20" s="1342"/>
      <c r="Q20" s="1342"/>
      <c r="R20" s="1342"/>
      <c r="S20" s="1342"/>
      <c r="T20" s="1342"/>
      <c r="U20" s="1342"/>
      <c r="V20" s="1342"/>
      <c r="W20" s="1342"/>
      <c r="X20" s="1342"/>
      <c r="Y20" s="1342"/>
      <c r="Z20" s="1342"/>
      <c r="AA20" s="1342"/>
      <c r="AB20" s="1342"/>
      <c r="AC20" s="1342"/>
      <c r="AD20" s="1342"/>
      <c r="AE20" s="1342"/>
      <c r="AF20" s="1342"/>
      <c r="AG20" s="1342"/>
      <c r="AH20" s="1342"/>
      <c r="AI20" s="1342"/>
      <c r="AJ20" s="1342"/>
      <c r="AK20" s="1342"/>
      <c r="AL20" s="1342"/>
      <c r="AM20" s="1342"/>
      <c r="AN20" s="1342"/>
      <c r="AO20" s="1342"/>
      <c r="AP20" s="1342"/>
      <c r="AQ20" s="1342"/>
      <c r="AR20" s="1342"/>
      <c r="AS20" s="1342"/>
      <c r="AT20" s="1342"/>
      <c r="AU20" s="1342"/>
      <c r="AV20" s="1342"/>
      <c r="AW20" s="1342"/>
      <c r="AX20" s="1342"/>
      <c r="AY20" s="1342"/>
      <c r="AZ20" s="1342"/>
      <c r="BA20" s="1342"/>
      <c r="BB20" s="1343"/>
      <c r="DU20" s="19"/>
      <c r="DV20" s="45" t="s">
        <v>133</v>
      </c>
      <c r="DW20" s="45" t="s">
        <v>154</v>
      </c>
      <c r="EA20" s="45" t="s">
        <v>132</v>
      </c>
      <c r="EC20" s="16"/>
    </row>
    <row r="21" spans="1:133" ht="11.25" customHeight="1">
      <c r="A21" s="572" t="s">
        <v>324</v>
      </c>
      <c r="B21" s="1424"/>
      <c r="C21" s="1424"/>
      <c r="D21" s="1424"/>
      <c r="E21" s="1424"/>
      <c r="F21" s="1424"/>
      <c r="G21" s="1425"/>
      <c r="H21" s="581" t="s">
        <v>224</v>
      </c>
      <c r="I21" s="1432"/>
      <c r="J21" s="1432"/>
      <c r="K21" s="1432"/>
      <c r="L21" s="1432"/>
      <c r="M21" s="1433"/>
      <c r="N21" s="1434">
        <f>sentori!D4</f>
        <v>0</v>
      </c>
      <c r="O21" s="1435"/>
      <c r="P21" s="1435"/>
      <c r="Q21" s="1435"/>
      <c r="R21" s="1435"/>
      <c r="S21" s="1435"/>
      <c r="T21" s="1435"/>
      <c r="U21" s="1435"/>
      <c r="V21" s="1435"/>
      <c r="W21" s="1435"/>
      <c r="X21" s="1435"/>
      <c r="Y21" s="1435"/>
      <c r="Z21" s="1435"/>
      <c r="AA21" s="1435"/>
      <c r="AB21" s="1435"/>
      <c r="AC21" s="1435"/>
      <c r="AD21" s="1436"/>
      <c r="AE21" s="1437" t="s">
        <v>236</v>
      </c>
      <c r="AF21" s="1438"/>
      <c r="AG21" s="1294" t="str">
        <f>IF(ISBLANK(sentori!H4),"",TEXT(sentori!H4,"ggg"))</f>
        <v/>
      </c>
      <c r="AH21" s="1295"/>
      <c r="AI21" s="1295"/>
      <c r="AJ21" s="1295"/>
      <c r="AK21" s="1413" t="str">
        <f>IF(ISBLANK(sentori!H4),"",TEXT(sentori!H4,"e"))</f>
        <v/>
      </c>
      <c r="AL21" s="1413"/>
      <c r="AM21" s="1413"/>
      <c r="AN21" s="1413"/>
      <c r="AO21" s="1415" t="s">
        <v>118</v>
      </c>
      <c r="AP21" s="1415"/>
      <c r="AQ21" s="1413" t="str">
        <f>IF(ISBLANK(sentori!H4),"",MONTH(sentori!H4))</f>
        <v/>
      </c>
      <c r="AR21" s="1413"/>
      <c r="AS21" s="1415" t="s">
        <v>119</v>
      </c>
      <c r="AT21" s="1416"/>
      <c r="AU21" s="1413" t="str">
        <f>IF(ISBLANK(sentori!H4),"",DAY(sentori!H4))</f>
        <v/>
      </c>
      <c r="AV21" s="1413"/>
      <c r="AW21" s="1415" t="s">
        <v>209</v>
      </c>
      <c r="AX21" s="1415"/>
      <c r="AY21" s="1418" t="s">
        <v>237</v>
      </c>
      <c r="AZ21" s="1419"/>
      <c r="BA21" s="1294" t="str">
        <f>LEFT(sentori!G4,1)</f>
        <v/>
      </c>
      <c r="BB21" s="1296"/>
      <c r="DU21" s="19"/>
      <c r="DV21" s="45" t="s">
        <v>134</v>
      </c>
      <c r="DW21" s="45" t="s">
        <v>155</v>
      </c>
      <c r="EA21" s="45" t="s">
        <v>133</v>
      </c>
    </row>
    <row r="22" spans="1:133" ht="11.25" customHeight="1">
      <c r="A22" s="1426"/>
      <c r="B22" s="1427"/>
      <c r="C22" s="1427"/>
      <c r="D22" s="1427"/>
      <c r="E22" s="1427"/>
      <c r="F22" s="1427"/>
      <c r="G22" s="1428"/>
      <c r="H22" s="1350"/>
      <c r="I22" s="1351"/>
      <c r="J22" s="1351"/>
      <c r="K22" s="1351"/>
      <c r="L22" s="1351"/>
      <c r="M22" s="1352"/>
      <c r="N22" s="1401"/>
      <c r="O22" s="494"/>
      <c r="P22" s="494"/>
      <c r="Q22" s="494"/>
      <c r="R22" s="494"/>
      <c r="S22" s="494"/>
      <c r="T22" s="494"/>
      <c r="U22" s="494"/>
      <c r="V22" s="494"/>
      <c r="W22" s="494"/>
      <c r="X22" s="494"/>
      <c r="Y22" s="494"/>
      <c r="Z22" s="494"/>
      <c r="AA22" s="494"/>
      <c r="AB22" s="494"/>
      <c r="AC22" s="494"/>
      <c r="AD22" s="495"/>
      <c r="AE22" s="1439"/>
      <c r="AF22" s="1440"/>
      <c r="AG22" s="1297"/>
      <c r="AH22" s="1298"/>
      <c r="AI22" s="1298"/>
      <c r="AJ22" s="1298"/>
      <c r="AK22" s="1414"/>
      <c r="AL22" s="1414"/>
      <c r="AM22" s="1414"/>
      <c r="AN22" s="1414"/>
      <c r="AO22" s="894"/>
      <c r="AP22" s="894"/>
      <c r="AQ22" s="1414"/>
      <c r="AR22" s="1414"/>
      <c r="AS22" s="1417"/>
      <c r="AT22" s="1417"/>
      <c r="AU22" s="1414"/>
      <c r="AV22" s="1414"/>
      <c r="AW22" s="894"/>
      <c r="AX22" s="894"/>
      <c r="AY22" s="1420"/>
      <c r="AZ22" s="1421"/>
      <c r="BA22" s="1297"/>
      <c r="BB22" s="1299"/>
      <c r="DU22" s="19"/>
      <c r="DV22" s="45" t="s">
        <v>135</v>
      </c>
      <c r="DW22" s="45" t="s">
        <v>156</v>
      </c>
      <c r="EA22" s="45" t="s">
        <v>134</v>
      </c>
    </row>
    <row r="23" spans="1:133" ht="11.25" customHeight="1">
      <c r="A23" s="1426"/>
      <c r="B23" s="1427"/>
      <c r="C23" s="1427"/>
      <c r="D23" s="1427"/>
      <c r="E23" s="1427"/>
      <c r="F23" s="1427"/>
      <c r="G23" s="1428"/>
      <c r="H23" s="454" t="s">
        <v>231</v>
      </c>
      <c r="I23" s="502"/>
      <c r="J23" s="502"/>
      <c r="K23" s="502"/>
      <c r="L23" s="502"/>
      <c r="M23" s="1444"/>
      <c r="N23" s="1403">
        <f>sentori!C4</f>
        <v>0</v>
      </c>
      <c r="O23" s="1404"/>
      <c r="P23" s="1404"/>
      <c r="Q23" s="1404"/>
      <c r="R23" s="1404"/>
      <c r="S23" s="1404"/>
      <c r="T23" s="1404"/>
      <c r="U23" s="1404"/>
      <c r="V23" s="1404"/>
      <c r="W23" s="1404"/>
      <c r="X23" s="1404"/>
      <c r="Y23" s="1404"/>
      <c r="Z23" s="1404"/>
      <c r="AA23" s="1404"/>
      <c r="AB23" s="1404"/>
      <c r="AC23" s="1404"/>
      <c r="AD23" s="1405"/>
      <c r="AE23" s="1441"/>
      <c r="AF23" s="1442"/>
      <c r="AG23" s="1300"/>
      <c r="AH23" s="1301"/>
      <c r="AI23" s="1301"/>
      <c r="AJ23" s="1301"/>
      <c r="AK23" s="1411"/>
      <c r="AL23" s="1411"/>
      <c r="AM23" s="1411"/>
      <c r="AN23" s="1411"/>
      <c r="AO23" s="1407"/>
      <c r="AP23" s="1407"/>
      <c r="AQ23" s="1411"/>
      <c r="AR23" s="1411"/>
      <c r="AS23" s="1412"/>
      <c r="AT23" s="1412"/>
      <c r="AU23" s="1411"/>
      <c r="AV23" s="1411"/>
      <c r="AW23" s="1407"/>
      <c r="AX23" s="1407"/>
      <c r="AY23" s="1420"/>
      <c r="AZ23" s="1421"/>
      <c r="BA23" s="1297"/>
      <c r="BB23" s="1299"/>
      <c r="DU23" s="19"/>
      <c r="DV23" s="45" t="s">
        <v>136</v>
      </c>
      <c r="DW23" s="45" t="s">
        <v>157</v>
      </c>
      <c r="EA23" s="45" t="s">
        <v>135</v>
      </c>
    </row>
    <row r="24" spans="1:133" ht="11.25" customHeight="1">
      <c r="A24" s="1426"/>
      <c r="B24" s="1427"/>
      <c r="C24" s="1427"/>
      <c r="D24" s="1427"/>
      <c r="E24" s="1427"/>
      <c r="F24" s="1427"/>
      <c r="G24" s="1428"/>
      <c r="H24" s="1456"/>
      <c r="I24" s="1267"/>
      <c r="J24" s="1267"/>
      <c r="K24" s="1267"/>
      <c r="L24" s="1267"/>
      <c r="M24" s="1333"/>
      <c r="N24" s="1399"/>
      <c r="O24" s="492"/>
      <c r="P24" s="492"/>
      <c r="Q24" s="492"/>
      <c r="R24" s="492"/>
      <c r="S24" s="492"/>
      <c r="T24" s="492"/>
      <c r="U24" s="492"/>
      <c r="V24" s="492"/>
      <c r="W24" s="492"/>
      <c r="X24" s="492"/>
      <c r="Y24" s="492"/>
      <c r="Z24" s="492"/>
      <c r="AA24" s="492"/>
      <c r="AB24" s="492"/>
      <c r="AC24" s="492"/>
      <c r="AD24" s="493"/>
      <c r="AE24" s="1382" t="s">
        <v>229</v>
      </c>
      <c r="AF24" s="1373"/>
      <c r="AG24" s="1383"/>
      <c r="AH24" s="1409" t="str">
        <f>IF(ISBLANK(sentori!S4),"",LEFT(sentori!S4,FIND("-",sentori!S4)-1))</f>
        <v/>
      </c>
      <c r="AI24" s="1375"/>
      <c r="AJ24" s="1375"/>
      <c r="AK24" s="1375"/>
      <c r="AL24" s="1375"/>
      <c r="AM24" s="1373" t="s">
        <v>215</v>
      </c>
      <c r="AN24" s="471" t="str">
        <f>IF(ISBLANK(sentori!S4),"",LEFT(RIGHT(sentori!S4,LEN(sentori!S4)-FIND("-",sentori!S4)),FIND("-",RIGHT(sentori!S4,LEN(sentori!S4)-FIND("-",sentori!S4)))-1))</f>
        <v/>
      </c>
      <c r="AO24" s="471"/>
      <c r="AP24" s="471"/>
      <c r="AQ24" s="471"/>
      <c r="AR24" s="471"/>
      <c r="AS24" s="1373" t="s">
        <v>216</v>
      </c>
      <c r="AT24" s="471" t="str">
        <f>IF(ISBLANK(sentori!S4),"",RIGHT(RIGHT(sentori!S4,LEN(sentori!S4)-FIND("-",sentori!S4)),LEN(RIGHT(sentori!S4,LEN(sentori!S4)-FIND("-",sentori!S4)))-FIND("-",RIGHT(sentori!S4,LEN(sentori!S4)-FIND("-",sentori!S4)))))</f>
        <v/>
      </c>
      <c r="AU24" s="471"/>
      <c r="AV24" s="471"/>
      <c r="AW24" s="471"/>
      <c r="AX24" s="498"/>
      <c r="AY24" s="1420"/>
      <c r="AZ24" s="1421"/>
      <c r="BA24" s="1297"/>
      <c r="BB24" s="1299"/>
      <c r="DU24" s="19"/>
      <c r="DV24" s="45" t="s">
        <v>137</v>
      </c>
      <c r="DW24" s="45" t="s">
        <v>158</v>
      </c>
      <c r="EA24" s="45" t="s">
        <v>136</v>
      </c>
    </row>
    <row r="25" spans="1:133" ht="11.25" customHeight="1">
      <c r="A25" s="1426"/>
      <c r="B25" s="1427"/>
      <c r="C25" s="1427"/>
      <c r="D25" s="1427"/>
      <c r="E25" s="1427"/>
      <c r="F25" s="1427"/>
      <c r="G25" s="1428"/>
      <c r="H25" s="1350"/>
      <c r="I25" s="1351"/>
      <c r="J25" s="1351"/>
      <c r="K25" s="1351"/>
      <c r="L25" s="1351"/>
      <c r="M25" s="1352"/>
      <c r="N25" s="1401"/>
      <c r="O25" s="494"/>
      <c r="P25" s="494"/>
      <c r="Q25" s="494"/>
      <c r="R25" s="494"/>
      <c r="S25" s="494"/>
      <c r="T25" s="494"/>
      <c r="U25" s="494"/>
      <c r="V25" s="494"/>
      <c r="W25" s="494"/>
      <c r="X25" s="494"/>
      <c r="Y25" s="494"/>
      <c r="Z25" s="494"/>
      <c r="AA25" s="494"/>
      <c r="AB25" s="494"/>
      <c r="AC25" s="494"/>
      <c r="AD25" s="495"/>
      <c r="AE25" s="1406"/>
      <c r="AF25" s="1407"/>
      <c r="AG25" s="1408"/>
      <c r="AH25" s="1410"/>
      <c r="AI25" s="1411"/>
      <c r="AJ25" s="1411"/>
      <c r="AK25" s="1411"/>
      <c r="AL25" s="1411"/>
      <c r="AM25" s="1412"/>
      <c r="AN25" s="472"/>
      <c r="AO25" s="472"/>
      <c r="AP25" s="472"/>
      <c r="AQ25" s="472"/>
      <c r="AR25" s="472"/>
      <c r="AS25" s="1412"/>
      <c r="AT25" s="472"/>
      <c r="AU25" s="472"/>
      <c r="AV25" s="472"/>
      <c r="AW25" s="472"/>
      <c r="AX25" s="499"/>
      <c r="AY25" s="1422"/>
      <c r="AZ25" s="1423"/>
      <c r="BA25" s="1300"/>
      <c r="BB25" s="1302"/>
      <c r="DU25" s="19"/>
      <c r="DV25" s="45" t="s">
        <v>138</v>
      </c>
      <c r="DW25" s="45" t="s">
        <v>159</v>
      </c>
      <c r="EA25" s="45" t="s">
        <v>137</v>
      </c>
    </row>
    <row r="26" spans="1:133" ht="11.25" customHeight="1">
      <c r="A26" s="1426"/>
      <c r="B26" s="1427"/>
      <c r="C26" s="1427"/>
      <c r="D26" s="1427"/>
      <c r="E26" s="1427"/>
      <c r="F26" s="1427"/>
      <c r="G26" s="1428"/>
      <c r="H26" s="454" t="s">
        <v>238</v>
      </c>
      <c r="I26" s="502"/>
      <c r="J26" s="502"/>
      <c r="K26" s="502"/>
      <c r="L26" s="502"/>
      <c r="M26" s="1444"/>
      <c r="N26" s="1445" t="s">
        <v>227</v>
      </c>
      <c r="O26" s="1397"/>
      <c r="P26" s="1398" t="str">
        <f>LEFT(sentori!L4,3)</f>
        <v/>
      </c>
      <c r="Q26" s="1398"/>
      <c r="R26" s="1398"/>
      <c r="S26" s="1398"/>
      <c r="T26" s="17" t="s">
        <v>228</v>
      </c>
      <c r="U26" s="1398" t="str">
        <f>RIGHT(sentori!L4,4)</f>
        <v/>
      </c>
      <c r="V26" s="1398"/>
      <c r="W26" s="1398"/>
      <c r="X26" s="1398"/>
      <c r="Y26" s="1398"/>
      <c r="Z26" s="1373"/>
      <c r="AA26" s="1373"/>
      <c r="AB26" s="1373"/>
      <c r="AC26" s="1373"/>
      <c r="AD26" s="1373"/>
      <c r="AE26" s="1373"/>
      <c r="AF26" s="1373"/>
      <c r="AG26" s="1373"/>
      <c r="AH26" s="1373"/>
      <c r="AI26" s="1373"/>
      <c r="AJ26" s="1373"/>
      <c r="AK26" s="1373"/>
      <c r="AL26" s="1373"/>
      <c r="AM26" s="1373"/>
      <c r="AN26" s="1373"/>
      <c r="AO26" s="1373"/>
      <c r="AP26" s="1373"/>
      <c r="AQ26" s="1373"/>
      <c r="AR26" s="1373"/>
      <c r="AS26" s="1373"/>
      <c r="AT26" s="1373"/>
      <c r="AU26" s="1373"/>
      <c r="AV26" s="1373"/>
      <c r="AW26" s="1373"/>
      <c r="AX26" s="1373"/>
      <c r="AY26" s="1373"/>
      <c r="AZ26" s="1373"/>
      <c r="BA26" s="1373"/>
      <c r="BB26" s="1377"/>
      <c r="DU26" s="59"/>
      <c r="DV26" s="45" t="s">
        <v>139</v>
      </c>
      <c r="DW26" s="45" t="s">
        <v>160</v>
      </c>
      <c r="EA26" s="45" t="s">
        <v>138</v>
      </c>
    </row>
    <row r="27" spans="1:133" ht="11.25" customHeight="1">
      <c r="A27" s="1426"/>
      <c r="B27" s="1427"/>
      <c r="C27" s="1427"/>
      <c r="D27" s="1427"/>
      <c r="E27" s="1427"/>
      <c r="F27" s="1427"/>
      <c r="G27" s="1428"/>
      <c r="H27" s="1456"/>
      <c r="I27" s="1267"/>
      <c r="J27" s="1267"/>
      <c r="K27" s="1267"/>
      <c r="L27" s="1267"/>
      <c r="M27" s="1333"/>
      <c r="N27" s="1399" t="str">
        <f>IF(ISBLANK(sentori!K4),_xlfn.CONCAT(sentori!M4,sentori!N4,sentori!O4,sentori!P4,"　",sentori!Q4),sentori!R4)</f>
        <v>　</v>
      </c>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1400"/>
      <c r="DU27" s="59"/>
      <c r="DV27" s="45" t="s">
        <v>140</v>
      </c>
      <c r="DW27" s="45" t="s">
        <v>161</v>
      </c>
      <c r="EA27" s="45" t="s">
        <v>139</v>
      </c>
    </row>
    <row r="28" spans="1:133" ht="11.25" customHeight="1">
      <c r="A28" s="1426"/>
      <c r="B28" s="1427"/>
      <c r="C28" s="1427"/>
      <c r="D28" s="1427"/>
      <c r="E28" s="1427"/>
      <c r="F28" s="1427"/>
      <c r="G28" s="1428"/>
      <c r="H28" s="1456"/>
      <c r="I28" s="1267"/>
      <c r="J28" s="1267"/>
      <c r="K28" s="1267"/>
      <c r="L28" s="1267"/>
      <c r="M28" s="1333"/>
      <c r="N28" s="1399"/>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492"/>
      <c r="AZ28" s="492"/>
      <c r="BA28" s="492"/>
      <c r="BB28" s="1400"/>
      <c r="DU28" s="19"/>
      <c r="DV28" s="45" t="s">
        <v>72</v>
      </c>
      <c r="DW28" s="45" t="s">
        <v>162</v>
      </c>
      <c r="EA28" s="45" t="s">
        <v>140</v>
      </c>
    </row>
    <row r="29" spans="1:133" ht="11.25" customHeight="1">
      <c r="A29" s="1426"/>
      <c r="B29" s="1427"/>
      <c r="C29" s="1427"/>
      <c r="D29" s="1427"/>
      <c r="E29" s="1427"/>
      <c r="F29" s="1427"/>
      <c r="G29" s="1428"/>
      <c r="H29" s="1350"/>
      <c r="I29" s="1351"/>
      <c r="J29" s="1351"/>
      <c r="K29" s="1351"/>
      <c r="L29" s="1351"/>
      <c r="M29" s="1352"/>
      <c r="N29" s="1401"/>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1402"/>
      <c r="DU29" s="19"/>
      <c r="DV29" s="45" t="s">
        <v>73</v>
      </c>
      <c r="DW29" s="45" t="s">
        <v>163</v>
      </c>
      <c r="EA29" s="45" t="s">
        <v>72</v>
      </c>
    </row>
    <row r="30" spans="1:133" ht="11.25" customHeight="1">
      <c r="A30" s="1426"/>
      <c r="B30" s="1427"/>
      <c r="C30" s="1427"/>
      <c r="D30" s="1427"/>
      <c r="E30" s="1427"/>
      <c r="F30" s="1427"/>
      <c r="G30" s="1428"/>
      <c r="H30" s="454" t="s">
        <v>240</v>
      </c>
      <c r="I30" s="455"/>
      <c r="J30" s="455"/>
      <c r="K30" s="455"/>
      <c r="L30" s="455"/>
      <c r="M30" s="456"/>
      <c r="N30" s="1393" t="s">
        <v>215</v>
      </c>
      <c r="O30" s="1387">
        <f>sentori!T4</f>
        <v>0</v>
      </c>
      <c r="P30" s="1387"/>
      <c r="Q30" s="1387"/>
      <c r="R30" s="1387"/>
      <c r="S30" s="1387"/>
      <c r="T30" s="1387"/>
      <c r="U30" s="1387"/>
      <c r="V30" s="1395" t="s">
        <v>216</v>
      </c>
      <c r="W30" s="1373" t="s">
        <v>217</v>
      </c>
      <c r="X30" s="1397"/>
      <c r="Y30" s="1375">
        <f>sentori!U4</f>
        <v>0</v>
      </c>
      <c r="Z30" s="1375"/>
      <c r="AA30" s="1375"/>
      <c r="AB30" s="1375"/>
      <c r="AC30" s="1375"/>
      <c r="AD30" s="1375"/>
      <c r="AE30" s="1375"/>
      <c r="AF30" s="1375"/>
      <c r="AG30" s="1373" t="s">
        <v>218</v>
      </c>
      <c r="AH30" s="1379"/>
      <c r="AI30" s="1382" t="s">
        <v>241</v>
      </c>
      <c r="AJ30" s="1373"/>
      <c r="AK30" s="1373"/>
      <c r="AL30" s="1373"/>
      <c r="AM30" s="1383"/>
      <c r="AN30" s="1386" t="str">
        <f>IF(ISBLANK(sentori!V4),"",TEXT(sentori!V4,"ggg"))</f>
        <v/>
      </c>
      <c r="AO30" s="1387"/>
      <c r="AP30" s="1387"/>
      <c r="AQ30" s="1375" t="str">
        <f>IF(ISBLANK(sentori!V4),"",TEXT(sentori!V4,"e"))</f>
        <v/>
      </c>
      <c r="AR30" s="1375"/>
      <c r="AS30" s="1373" t="s">
        <v>118</v>
      </c>
      <c r="AT30" s="1373"/>
      <c r="AU30" s="1375" t="str">
        <f>IF(ISBLANK(sentori!V4),"",MONTH(sentori!V4))</f>
        <v/>
      </c>
      <c r="AV30" s="1375"/>
      <c r="AW30" s="1373" t="s">
        <v>119</v>
      </c>
      <c r="AX30" s="1373"/>
      <c r="AY30" s="1375" t="str">
        <f>IF(ISBLANK(sentori!V4),"",DAY(sentori!V4))</f>
        <v/>
      </c>
      <c r="AZ30" s="1375"/>
      <c r="BA30" s="1373" t="s">
        <v>209</v>
      </c>
      <c r="BB30" s="1377"/>
      <c r="DU30" s="19"/>
      <c r="DV30" s="45" t="s">
        <v>74</v>
      </c>
      <c r="DW30" s="45" t="s">
        <v>164</v>
      </c>
      <c r="EA30" s="45" t="s">
        <v>73</v>
      </c>
    </row>
    <row r="31" spans="1:133" ht="11.25" customHeight="1">
      <c r="A31" s="1446"/>
      <c r="B31" s="1447"/>
      <c r="C31" s="1447"/>
      <c r="D31" s="1447"/>
      <c r="E31" s="1447"/>
      <c r="F31" s="1447"/>
      <c r="G31" s="1448"/>
      <c r="H31" s="631"/>
      <c r="I31" s="619"/>
      <c r="J31" s="619"/>
      <c r="K31" s="619"/>
      <c r="L31" s="619"/>
      <c r="M31" s="632"/>
      <c r="N31" s="1394"/>
      <c r="O31" s="1389"/>
      <c r="P31" s="1389"/>
      <c r="Q31" s="1389"/>
      <c r="R31" s="1389"/>
      <c r="S31" s="1389"/>
      <c r="T31" s="1389"/>
      <c r="U31" s="1389"/>
      <c r="V31" s="1396"/>
      <c r="W31" s="1380"/>
      <c r="X31" s="1380"/>
      <c r="Y31" s="1376"/>
      <c r="Z31" s="1376"/>
      <c r="AA31" s="1376"/>
      <c r="AB31" s="1376"/>
      <c r="AC31" s="1376"/>
      <c r="AD31" s="1376"/>
      <c r="AE31" s="1376"/>
      <c r="AF31" s="1376"/>
      <c r="AG31" s="1380"/>
      <c r="AH31" s="1381"/>
      <c r="AI31" s="1384"/>
      <c r="AJ31" s="1374"/>
      <c r="AK31" s="1374"/>
      <c r="AL31" s="1374"/>
      <c r="AM31" s="1385"/>
      <c r="AN31" s="1388"/>
      <c r="AO31" s="1389"/>
      <c r="AP31" s="1389"/>
      <c r="AQ31" s="1376"/>
      <c r="AR31" s="1376"/>
      <c r="AS31" s="1374"/>
      <c r="AT31" s="1374"/>
      <c r="AU31" s="1376"/>
      <c r="AV31" s="1376"/>
      <c r="AW31" s="1374"/>
      <c r="AX31" s="1374"/>
      <c r="AY31" s="1376"/>
      <c r="AZ31" s="1376"/>
      <c r="BA31" s="1374"/>
      <c r="BB31" s="1378"/>
      <c r="DU31" s="19"/>
      <c r="DV31" s="45" t="s">
        <v>75</v>
      </c>
      <c r="DW31" s="45" t="s">
        <v>165</v>
      </c>
      <c r="EA31" s="45" t="s">
        <v>74</v>
      </c>
    </row>
    <row r="32" spans="1:133" ht="11.25" customHeight="1">
      <c r="A32" s="572" t="s">
        <v>324</v>
      </c>
      <c r="B32" s="1424"/>
      <c r="C32" s="1424"/>
      <c r="D32" s="1424"/>
      <c r="E32" s="1424"/>
      <c r="F32" s="1424"/>
      <c r="G32" s="1425"/>
      <c r="H32" s="581" t="s">
        <v>224</v>
      </c>
      <c r="I32" s="1432"/>
      <c r="J32" s="1432"/>
      <c r="K32" s="1432"/>
      <c r="L32" s="1432"/>
      <c r="M32" s="1433"/>
      <c r="N32" s="1434">
        <f>sentori!D5</f>
        <v>0</v>
      </c>
      <c r="O32" s="1435"/>
      <c r="P32" s="1435"/>
      <c r="Q32" s="1435"/>
      <c r="R32" s="1435"/>
      <c r="S32" s="1435"/>
      <c r="T32" s="1435"/>
      <c r="U32" s="1435"/>
      <c r="V32" s="1435"/>
      <c r="W32" s="1435"/>
      <c r="X32" s="1435"/>
      <c r="Y32" s="1435"/>
      <c r="Z32" s="1435"/>
      <c r="AA32" s="1435"/>
      <c r="AB32" s="1435"/>
      <c r="AC32" s="1435"/>
      <c r="AD32" s="1436"/>
      <c r="AE32" s="1437" t="s">
        <v>236</v>
      </c>
      <c r="AF32" s="1438"/>
      <c r="AG32" s="1294" t="str">
        <f>IF(ISBLANK(sentori!H5),"",TEXT(sentori!H5,"ggg"))</f>
        <v/>
      </c>
      <c r="AH32" s="1295"/>
      <c r="AI32" s="1295"/>
      <c r="AJ32" s="1295"/>
      <c r="AK32" s="1413" t="str">
        <f>IF(ISBLANK(sentori!H5),"",TEXT(sentori!H5,"e"))</f>
        <v/>
      </c>
      <c r="AL32" s="1413"/>
      <c r="AM32" s="1413"/>
      <c r="AN32" s="1413"/>
      <c r="AO32" s="1415" t="s">
        <v>118</v>
      </c>
      <c r="AP32" s="1415"/>
      <c r="AQ32" s="1413" t="str">
        <f>IF(ISBLANK(sentori!H5),"",MONTH(sentori!H5))</f>
        <v/>
      </c>
      <c r="AR32" s="1413"/>
      <c r="AS32" s="1415" t="s">
        <v>119</v>
      </c>
      <c r="AT32" s="1416"/>
      <c r="AU32" s="1413" t="str">
        <f>IF(ISBLANK(sentori!H5),"",DAY(sentori!H5))</f>
        <v/>
      </c>
      <c r="AV32" s="1413"/>
      <c r="AW32" s="1415" t="s">
        <v>209</v>
      </c>
      <c r="AX32" s="1415"/>
      <c r="AY32" s="1418" t="s">
        <v>237</v>
      </c>
      <c r="AZ32" s="1419"/>
      <c r="BA32" s="1294" t="str">
        <f>LEFT(sentori!G5,1)</f>
        <v/>
      </c>
      <c r="BB32" s="1296"/>
      <c r="DU32" s="19"/>
      <c r="DV32" s="45" t="s">
        <v>76</v>
      </c>
      <c r="DW32" s="45" t="s">
        <v>167</v>
      </c>
      <c r="EA32" s="45" t="s">
        <v>75</v>
      </c>
    </row>
    <row r="33" spans="1:131" ht="11.25" customHeight="1">
      <c r="A33" s="1426"/>
      <c r="B33" s="1427"/>
      <c r="C33" s="1427"/>
      <c r="D33" s="1427"/>
      <c r="E33" s="1427"/>
      <c r="F33" s="1427"/>
      <c r="G33" s="1428"/>
      <c r="H33" s="1350"/>
      <c r="I33" s="1351"/>
      <c r="J33" s="1351"/>
      <c r="K33" s="1351"/>
      <c r="L33" s="1351"/>
      <c r="M33" s="1352"/>
      <c r="N33" s="1401"/>
      <c r="O33" s="494"/>
      <c r="P33" s="494"/>
      <c r="Q33" s="494"/>
      <c r="R33" s="494"/>
      <c r="S33" s="494"/>
      <c r="T33" s="494"/>
      <c r="U33" s="494"/>
      <c r="V33" s="494"/>
      <c r="W33" s="494"/>
      <c r="X33" s="494"/>
      <c r="Y33" s="494"/>
      <c r="Z33" s="494"/>
      <c r="AA33" s="494"/>
      <c r="AB33" s="494"/>
      <c r="AC33" s="494"/>
      <c r="AD33" s="495"/>
      <c r="AE33" s="1439"/>
      <c r="AF33" s="1440"/>
      <c r="AG33" s="1297"/>
      <c r="AH33" s="1298"/>
      <c r="AI33" s="1298"/>
      <c r="AJ33" s="1298"/>
      <c r="AK33" s="1414"/>
      <c r="AL33" s="1414"/>
      <c r="AM33" s="1414"/>
      <c r="AN33" s="1414"/>
      <c r="AO33" s="894"/>
      <c r="AP33" s="894"/>
      <c r="AQ33" s="1414"/>
      <c r="AR33" s="1414"/>
      <c r="AS33" s="1417"/>
      <c r="AT33" s="1417"/>
      <c r="AU33" s="1414"/>
      <c r="AV33" s="1414"/>
      <c r="AW33" s="894"/>
      <c r="AX33" s="894"/>
      <c r="AY33" s="1420"/>
      <c r="AZ33" s="1421"/>
      <c r="BA33" s="1297"/>
      <c r="BB33" s="1299"/>
      <c r="DU33" s="19"/>
      <c r="DV33" s="45" t="s">
        <v>77</v>
      </c>
      <c r="DW33" s="45" t="s">
        <v>166</v>
      </c>
      <c r="EA33" s="45" t="s">
        <v>76</v>
      </c>
    </row>
    <row r="34" spans="1:131" ht="11.25" customHeight="1">
      <c r="A34" s="1426"/>
      <c r="B34" s="1427"/>
      <c r="C34" s="1427"/>
      <c r="D34" s="1427"/>
      <c r="E34" s="1427"/>
      <c r="F34" s="1427"/>
      <c r="G34" s="1428"/>
      <c r="H34" s="466" t="s">
        <v>231</v>
      </c>
      <c r="I34" s="1367"/>
      <c r="J34" s="1367"/>
      <c r="K34" s="1367"/>
      <c r="L34" s="1367"/>
      <c r="M34" s="1368"/>
      <c r="N34" s="1403">
        <f>sentori!C5</f>
        <v>0</v>
      </c>
      <c r="O34" s="1404"/>
      <c r="P34" s="1404"/>
      <c r="Q34" s="1404"/>
      <c r="R34" s="1404"/>
      <c r="S34" s="1404"/>
      <c r="T34" s="1404"/>
      <c r="U34" s="1404"/>
      <c r="V34" s="1404"/>
      <c r="W34" s="1404"/>
      <c r="X34" s="1404"/>
      <c r="Y34" s="1404"/>
      <c r="Z34" s="1404"/>
      <c r="AA34" s="1404"/>
      <c r="AB34" s="1404"/>
      <c r="AC34" s="1404"/>
      <c r="AD34" s="1405"/>
      <c r="AE34" s="1441"/>
      <c r="AF34" s="1442"/>
      <c r="AG34" s="1300"/>
      <c r="AH34" s="1301"/>
      <c r="AI34" s="1301"/>
      <c r="AJ34" s="1301"/>
      <c r="AK34" s="1411"/>
      <c r="AL34" s="1411"/>
      <c r="AM34" s="1411"/>
      <c r="AN34" s="1411"/>
      <c r="AO34" s="1407"/>
      <c r="AP34" s="1407"/>
      <c r="AQ34" s="1411"/>
      <c r="AR34" s="1411"/>
      <c r="AS34" s="1412"/>
      <c r="AT34" s="1412"/>
      <c r="AU34" s="1411"/>
      <c r="AV34" s="1411"/>
      <c r="AW34" s="1407"/>
      <c r="AX34" s="1407"/>
      <c r="AY34" s="1420"/>
      <c r="AZ34" s="1421"/>
      <c r="BA34" s="1297"/>
      <c r="BB34" s="1299"/>
      <c r="DU34" s="19"/>
      <c r="DV34" s="45" t="s">
        <v>78</v>
      </c>
      <c r="DW34" s="45" t="s">
        <v>168</v>
      </c>
      <c r="EA34" s="45" t="s">
        <v>77</v>
      </c>
    </row>
    <row r="35" spans="1:131" ht="11.25" customHeight="1">
      <c r="A35" s="1426"/>
      <c r="B35" s="1427"/>
      <c r="C35" s="1427"/>
      <c r="D35" s="1427"/>
      <c r="E35" s="1427"/>
      <c r="F35" s="1427"/>
      <c r="G35" s="1428"/>
      <c r="H35" s="1369"/>
      <c r="I35" s="1367"/>
      <c r="J35" s="1367"/>
      <c r="K35" s="1367"/>
      <c r="L35" s="1367"/>
      <c r="M35" s="1368"/>
      <c r="N35" s="1399"/>
      <c r="O35" s="492"/>
      <c r="P35" s="492"/>
      <c r="Q35" s="492"/>
      <c r="R35" s="492"/>
      <c r="S35" s="492"/>
      <c r="T35" s="492"/>
      <c r="U35" s="492"/>
      <c r="V35" s="492"/>
      <c r="W35" s="492"/>
      <c r="X35" s="492"/>
      <c r="Y35" s="492"/>
      <c r="Z35" s="492"/>
      <c r="AA35" s="492"/>
      <c r="AB35" s="492"/>
      <c r="AC35" s="492"/>
      <c r="AD35" s="493"/>
      <c r="AE35" s="1382" t="s">
        <v>229</v>
      </c>
      <c r="AF35" s="1373"/>
      <c r="AG35" s="1383"/>
      <c r="AH35" s="1409" t="str">
        <f>IF(ISBLANK(sentori!S5),"",LEFT(sentori!S5,FIND("-",sentori!S5)-1))</f>
        <v/>
      </c>
      <c r="AI35" s="1375"/>
      <c r="AJ35" s="1375"/>
      <c r="AK35" s="1375"/>
      <c r="AL35" s="1375"/>
      <c r="AM35" s="1373" t="s">
        <v>215</v>
      </c>
      <c r="AN35" s="471" t="str">
        <f>IF(ISBLANK(sentori!S5),"",LEFT(RIGHT(sentori!S5,LEN(sentori!S5)-FIND("-",sentori!S5)),FIND("-",RIGHT(sentori!S5,LEN(sentori!S5)-FIND("-",sentori!S5)))-1))</f>
        <v/>
      </c>
      <c r="AO35" s="471"/>
      <c r="AP35" s="471"/>
      <c r="AQ35" s="471"/>
      <c r="AR35" s="471"/>
      <c r="AS35" s="1373" t="s">
        <v>216</v>
      </c>
      <c r="AT35" s="471" t="str">
        <f>IF(ISBLANK(sentori!S5),"",RIGHT(RIGHT(sentori!S5,LEN(sentori!S5)-FIND("-",sentori!S5)),LEN(RIGHT(sentori!S5,LEN(sentori!S5)-FIND("-",sentori!S5)))-FIND("-",RIGHT(sentori!S5,LEN(sentori!S5)-FIND("-",sentori!S5)))))</f>
        <v/>
      </c>
      <c r="AU35" s="471"/>
      <c r="AV35" s="471"/>
      <c r="AW35" s="471"/>
      <c r="AX35" s="498"/>
      <c r="AY35" s="1420"/>
      <c r="AZ35" s="1421"/>
      <c r="BA35" s="1297"/>
      <c r="BB35" s="1299"/>
      <c r="DU35" s="19"/>
      <c r="DV35" s="45" t="s">
        <v>79</v>
      </c>
      <c r="DW35" s="45" t="s">
        <v>169</v>
      </c>
      <c r="EA35" s="45" t="s">
        <v>78</v>
      </c>
    </row>
    <row r="36" spans="1:131" ht="11.25" customHeight="1">
      <c r="A36" s="1426"/>
      <c r="B36" s="1427"/>
      <c r="C36" s="1427"/>
      <c r="D36" s="1427"/>
      <c r="E36" s="1427"/>
      <c r="F36" s="1427"/>
      <c r="G36" s="1428"/>
      <c r="H36" s="1369"/>
      <c r="I36" s="1367"/>
      <c r="J36" s="1367"/>
      <c r="K36" s="1367"/>
      <c r="L36" s="1367"/>
      <c r="M36" s="1368"/>
      <c r="N36" s="1401"/>
      <c r="O36" s="494"/>
      <c r="P36" s="494"/>
      <c r="Q36" s="494"/>
      <c r="R36" s="494"/>
      <c r="S36" s="494"/>
      <c r="T36" s="494"/>
      <c r="U36" s="494"/>
      <c r="V36" s="494"/>
      <c r="W36" s="494"/>
      <c r="X36" s="494"/>
      <c r="Y36" s="494"/>
      <c r="Z36" s="494"/>
      <c r="AA36" s="494"/>
      <c r="AB36" s="494"/>
      <c r="AC36" s="494"/>
      <c r="AD36" s="495"/>
      <c r="AE36" s="1406"/>
      <c r="AF36" s="1407"/>
      <c r="AG36" s="1408"/>
      <c r="AH36" s="1410"/>
      <c r="AI36" s="1411"/>
      <c r="AJ36" s="1411"/>
      <c r="AK36" s="1411"/>
      <c r="AL36" s="1411"/>
      <c r="AM36" s="1412"/>
      <c r="AN36" s="472"/>
      <c r="AO36" s="472"/>
      <c r="AP36" s="472"/>
      <c r="AQ36" s="472"/>
      <c r="AR36" s="472"/>
      <c r="AS36" s="1412"/>
      <c r="AT36" s="472"/>
      <c r="AU36" s="472"/>
      <c r="AV36" s="472"/>
      <c r="AW36" s="472"/>
      <c r="AX36" s="499"/>
      <c r="AY36" s="1422"/>
      <c r="AZ36" s="1423"/>
      <c r="BA36" s="1300"/>
      <c r="BB36" s="1302"/>
      <c r="DU36" s="19"/>
      <c r="DV36" s="45" t="s">
        <v>80</v>
      </c>
      <c r="DW36" s="45" t="s">
        <v>170</v>
      </c>
      <c r="EA36" s="45" t="s">
        <v>79</v>
      </c>
    </row>
    <row r="37" spans="1:131" ht="11.25" customHeight="1">
      <c r="A37" s="1426"/>
      <c r="B37" s="1427"/>
      <c r="C37" s="1427"/>
      <c r="D37" s="1427"/>
      <c r="E37" s="1427"/>
      <c r="F37" s="1427"/>
      <c r="G37" s="1428"/>
      <c r="H37" s="466" t="s">
        <v>238</v>
      </c>
      <c r="I37" s="1367"/>
      <c r="J37" s="1367"/>
      <c r="K37" s="1367"/>
      <c r="L37" s="1367"/>
      <c r="M37" s="1368"/>
      <c r="N37" s="1445" t="s">
        <v>227</v>
      </c>
      <c r="O37" s="1397"/>
      <c r="P37" s="1398" t="str">
        <f>LEFT(sentori!L5,3)</f>
        <v/>
      </c>
      <c r="Q37" s="1398"/>
      <c r="R37" s="1398"/>
      <c r="S37" s="1398"/>
      <c r="T37" s="17" t="s">
        <v>228</v>
      </c>
      <c r="U37" s="1398" t="str">
        <f>RIGHT(sentori!L5,4)</f>
        <v/>
      </c>
      <c r="V37" s="1398"/>
      <c r="W37" s="1398"/>
      <c r="X37" s="1398"/>
      <c r="Y37" s="1398"/>
      <c r="Z37" s="1373"/>
      <c r="AA37" s="1373"/>
      <c r="AB37" s="1373"/>
      <c r="AC37" s="1373"/>
      <c r="AD37" s="1373"/>
      <c r="AE37" s="1373"/>
      <c r="AF37" s="1373"/>
      <c r="AG37" s="1373"/>
      <c r="AH37" s="1373"/>
      <c r="AI37" s="1373"/>
      <c r="AJ37" s="1373"/>
      <c r="AK37" s="1373"/>
      <c r="AL37" s="1373"/>
      <c r="AM37" s="1373"/>
      <c r="AN37" s="1373"/>
      <c r="AO37" s="1373"/>
      <c r="AP37" s="1373"/>
      <c r="AQ37" s="1373"/>
      <c r="AR37" s="1373"/>
      <c r="AS37" s="1373"/>
      <c r="AT37" s="1373"/>
      <c r="AU37" s="1373"/>
      <c r="AV37" s="1373"/>
      <c r="AW37" s="1373"/>
      <c r="AX37" s="1373"/>
      <c r="AY37" s="1373"/>
      <c r="AZ37" s="1373"/>
      <c r="BA37" s="1373"/>
      <c r="BB37" s="1377"/>
      <c r="DU37" s="59"/>
      <c r="DV37" s="45" t="s">
        <v>141</v>
      </c>
      <c r="DW37" s="45" t="s">
        <v>171</v>
      </c>
      <c r="EA37" s="45" t="s">
        <v>80</v>
      </c>
    </row>
    <row r="38" spans="1:131" ht="11.25" customHeight="1">
      <c r="A38" s="1426"/>
      <c r="B38" s="1427"/>
      <c r="C38" s="1427"/>
      <c r="D38" s="1427"/>
      <c r="E38" s="1427"/>
      <c r="F38" s="1427"/>
      <c r="G38" s="1428"/>
      <c r="H38" s="1369"/>
      <c r="I38" s="1367"/>
      <c r="J38" s="1367"/>
      <c r="K38" s="1367"/>
      <c r="L38" s="1367"/>
      <c r="M38" s="1368"/>
      <c r="N38" s="1399" t="str">
        <f>IF(ISBLANK(sentori!K5),_xlfn.CONCAT(sentori!M5,sentori!N5,sentori!O5,sentori!P5,"　",sentori!Q5),sentori!R5)</f>
        <v>　</v>
      </c>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1400"/>
      <c r="DU38" s="59"/>
      <c r="DV38" s="45" t="s">
        <v>142</v>
      </c>
      <c r="DW38" s="45" t="s">
        <v>172</v>
      </c>
      <c r="EA38" s="45" t="s">
        <v>141</v>
      </c>
    </row>
    <row r="39" spans="1:131" ht="11.25" customHeight="1">
      <c r="A39" s="1426"/>
      <c r="B39" s="1427"/>
      <c r="C39" s="1427"/>
      <c r="D39" s="1427"/>
      <c r="E39" s="1427"/>
      <c r="F39" s="1427"/>
      <c r="G39" s="1428"/>
      <c r="H39" s="1443"/>
      <c r="I39" s="502"/>
      <c r="J39" s="502"/>
      <c r="K39" s="502"/>
      <c r="L39" s="502"/>
      <c r="M39" s="1444"/>
      <c r="N39" s="1399"/>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492"/>
      <c r="AY39" s="492"/>
      <c r="AZ39" s="492"/>
      <c r="BA39" s="492"/>
      <c r="BB39" s="1400"/>
      <c r="DU39" s="19"/>
      <c r="DV39" s="45" t="s">
        <v>143</v>
      </c>
      <c r="DW39" s="45" t="s">
        <v>173</v>
      </c>
      <c r="EA39" s="45" t="s">
        <v>142</v>
      </c>
    </row>
    <row r="40" spans="1:131" ht="11.25" customHeight="1">
      <c r="A40" s="1426"/>
      <c r="B40" s="1427"/>
      <c r="C40" s="1427"/>
      <c r="D40" s="1427"/>
      <c r="E40" s="1427"/>
      <c r="F40" s="1427"/>
      <c r="G40" s="1428"/>
      <c r="H40" s="1369"/>
      <c r="I40" s="1367"/>
      <c r="J40" s="1367"/>
      <c r="K40" s="1367"/>
      <c r="L40" s="1367"/>
      <c r="M40" s="1368"/>
      <c r="N40" s="1401"/>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4"/>
      <c r="AZ40" s="494"/>
      <c r="BA40" s="494"/>
      <c r="BB40" s="1402"/>
      <c r="DU40" s="19"/>
      <c r="DV40" s="45" t="s">
        <v>144</v>
      </c>
      <c r="DW40" s="45" t="s">
        <v>174</v>
      </c>
      <c r="EA40" s="45" t="s">
        <v>143</v>
      </c>
    </row>
    <row r="41" spans="1:131" ht="11.25" customHeight="1">
      <c r="A41" s="1426"/>
      <c r="B41" s="1427"/>
      <c r="C41" s="1427"/>
      <c r="D41" s="1427"/>
      <c r="E41" s="1427"/>
      <c r="F41" s="1427"/>
      <c r="G41" s="1428"/>
      <c r="H41" s="460" t="s">
        <v>240</v>
      </c>
      <c r="I41" s="461"/>
      <c r="J41" s="461"/>
      <c r="K41" s="461"/>
      <c r="L41" s="461"/>
      <c r="M41" s="462"/>
      <c r="N41" s="1393" t="s">
        <v>215</v>
      </c>
      <c r="O41" s="1387">
        <f>sentori!T5</f>
        <v>0</v>
      </c>
      <c r="P41" s="1387"/>
      <c r="Q41" s="1387"/>
      <c r="R41" s="1387"/>
      <c r="S41" s="1387"/>
      <c r="T41" s="1387"/>
      <c r="U41" s="1387"/>
      <c r="V41" s="1395" t="s">
        <v>216</v>
      </c>
      <c r="W41" s="1373" t="s">
        <v>217</v>
      </c>
      <c r="X41" s="1397"/>
      <c r="Y41" s="1375">
        <f>sentori!U5</f>
        <v>0</v>
      </c>
      <c r="Z41" s="1375"/>
      <c r="AA41" s="1375"/>
      <c r="AB41" s="1375"/>
      <c r="AC41" s="1375"/>
      <c r="AD41" s="1375"/>
      <c r="AE41" s="1375"/>
      <c r="AF41" s="1375"/>
      <c r="AG41" s="1373" t="s">
        <v>218</v>
      </c>
      <c r="AH41" s="1379"/>
      <c r="AI41" s="1382" t="s">
        <v>241</v>
      </c>
      <c r="AJ41" s="1373"/>
      <c r="AK41" s="1373"/>
      <c r="AL41" s="1373"/>
      <c r="AM41" s="1383"/>
      <c r="AN41" s="1386" t="str">
        <f>IF(ISBLANK(sentori!V5),"",TEXT(sentori!V5,"ggg"))</f>
        <v/>
      </c>
      <c r="AO41" s="1387"/>
      <c r="AP41" s="1387"/>
      <c r="AQ41" s="1375" t="str">
        <f>IF(ISBLANK(sentori!V5),"",TEXT(sentori!V5,"e"))</f>
        <v/>
      </c>
      <c r="AR41" s="1375"/>
      <c r="AS41" s="1373" t="s">
        <v>118</v>
      </c>
      <c r="AT41" s="1373"/>
      <c r="AU41" s="1375" t="str">
        <f>IF(ISBLANK(sentori!V5),"",MONTH(sentori!V5))</f>
        <v/>
      </c>
      <c r="AV41" s="1375"/>
      <c r="AW41" s="1373" t="s">
        <v>119</v>
      </c>
      <c r="AX41" s="1373"/>
      <c r="AY41" s="1375" t="str">
        <f>IF(ISBLANK(sentori!V5),"",DAY(sentori!V5))</f>
        <v/>
      </c>
      <c r="AZ41" s="1375"/>
      <c r="BA41" s="1373" t="s">
        <v>209</v>
      </c>
      <c r="BB41" s="1377"/>
      <c r="DU41" s="19"/>
      <c r="DV41" s="45" t="s">
        <v>82</v>
      </c>
      <c r="DW41" s="45" t="s">
        <v>175</v>
      </c>
      <c r="EA41" s="45" t="s">
        <v>144</v>
      </c>
    </row>
    <row r="42" spans="1:131" ht="11.25" customHeight="1">
      <c r="A42" s="1446"/>
      <c r="B42" s="1447"/>
      <c r="C42" s="1447"/>
      <c r="D42" s="1447"/>
      <c r="E42" s="1447"/>
      <c r="F42" s="1447"/>
      <c r="G42" s="1448"/>
      <c r="H42" s="466"/>
      <c r="I42" s="464"/>
      <c r="J42" s="464"/>
      <c r="K42" s="464"/>
      <c r="L42" s="464"/>
      <c r="M42" s="465"/>
      <c r="N42" s="1394"/>
      <c r="O42" s="1389"/>
      <c r="P42" s="1389"/>
      <c r="Q42" s="1389"/>
      <c r="R42" s="1389"/>
      <c r="S42" s="1389"/>
      <c r="T42" s="1389"/>
      <c r="U42" s="1389"/>
      <c r="V42" s="1396"/>
      <c r="W42" s="1380"/>
      <c r="X42" s="1380"/>
      <c r="Y42" s="1376"/>
      <c r="Z42" s="1376"/>
      <c r="AA42" s="1376"/>
      <c r="AB42" s="1376"/>
      <c r="AC42" s="1376"/>
      <c r="AD42" s="1376"/>
      <c r="AE42" s="1376"/>
      <c r="AF42" s="1376"/>
      <c r="AG42" s="1380"/>
      <c r="AH42" s="1381"/>
      <c r="AI42" s="1384"/>
      <c r="AJ42" s="1374"/>
      <c r="AK42" s="1374"/>
      <c r="AL42" s="1374"/>
      <c r="AM42" s="1385"/>
      <c r="AN42" s="1388"/>
      <c r="AO42" s="1389"/>
      <c r="AP42" s="1389"/>
      <c r="AQ42" s="1376"/>
      <c r="AR42" s="1376"/>
      <c r="AS42" s="1374"/>
      <c r="AT42" s="1374"/>
      <c r="AU42" s="1376"/>
      <c r="AV42" s="1376"/>
      <c r="AW42" s="1374"/>
      <c r="AX42" s="1374"/>
      <c r="AY42" s="1376"/>
      <c r="AZ42" s="1376"/>
      <c r="BA42" s="1374"/>
      <c r="BB42" s="1378"/>
      <c r="DU42" s="19"/>
      <c r="DV42" s="45" t="s">
        <v>145</v>
      </c>
      <c r="DW42" s="45" t="s">
        <v>176</v>
      </c>
      <c r="EA42" s="45" t="s">
        <v>82</v>
      </c>
    </row>
    <row r="43" spans="1:131" ht="11.25" customHeight="1">
      <c r="A43" s="572" t="s">
        <v>324</v>
      </c>
      <c r="B43" s="1424"/>
      <c r="C43" s="1424"/>
      <c r="D43" s="1424"/>
      <c r="E43" s="1424"/>
      <c r="F43" s="1424"/>
      <c r="G43" s="1425"/>
      <c r="H43" s="581" t="s">
        <v>224</v>
      </c>
      <c r="I43" s="1432"/>
      <c r="J43" s="1432"/>
      <c r="K43" s="1432"/>
      <c r="L43" s="1432"/>
      <c r="M43" s="1433"/>
      <c r="N43" s="1434">
        <f>sentori!D6</f>
        <v>0</v>
      </c>
      <c r="O43" s="1435"/>
      <c r="P43" s="1435"/>
      <c r="Q43" s="1435"/>
      <c r="R43" s="1435"/>
      <c r="S43" s="1435"/>
      <c r="T43" s="1435"/>
      <c r="U43" s="1435"/>
      <c r="V43" s="1435"/>
      <c r="W43" s="1435"/>
      <c r="X43" s="1435"/>
      <c r="Y43" s="1435"/>
      <c r="Z43" s="1435"/>
      <c r="AA43" s="1435"/>
      <c r="AB43" s="1435"/>
      <c r="AC43" s="1435"/>
      <c r="AD43" s="1436"/>
      <c r="AE43" s="1437" t="s">
        <v>236</v>
      </c>
      <c r="AF43" s="1438"/>
      <c r="AG43" s="1294" t="str">
        <f>IF(ISBLANK(sentori!H6),"",TEXT(sentori!H6,"ggg"))</f>
        <v/>
      </c>
      <c r="AH43" s="1295"/>
      <c r="AI43" s="1295"/>
      <c r="AJ43" s="1295"/>
      <c r="AK43" s="1413" t="str">
        <f>IF(ISBLANK(sentori!H6),"",TEXT(sentori!H6,"e"))</f>
        <v/>
      </c>
      <c r="AL43" s="1413"/>
      <c r="AM43" s="1413"/>
      <c r="AN43" s="1413"/>
      <c r="AO43" s="1415" t="s">
        <v>118</v>
      </c>
      <c r="AP43" s="1415"/>
      <c r="AQ43" s="1413" t="str">
        <f>IF(ISBLANK(sentori!H6),"",MONTH(sentori!H6))</f>
        <v/>
      </c>
      <c r="AR43" s="1413"/>
      <c r="AS43" s="1415" t="s">
        <v>119</v>
      </c>
      <c r="AT43" s="1416"/>
      <c r="AU43" s="1413" t="str">
        <f>IF(ISBLANK(sentori!H6),"",DAY(sentori!H6))</f>
        <v/>
      </c>
      <c r="AV43" s="1413"/>
      <c r="AW43" s="1415" t="s">
        <v>209</v>
      </c>
      <c r="AX43" s="1415"/>
      <c r="AY43" s="1418" t="s">
        <v>237</v>
      </c>
      <c r="AZ43" s="1419"/>
      <c r="BA43" s="1294" t="str">
        <f>LEFT(sentori!G6,1)</f>
        <v/>
      </c>
      <c r="BB43" s="1296"/>
      <c r="DU43" s="19"/>
      <c r="DV43" s="45" t="s">
        <v>84</v>
      </c>
      <c r="DW43" s="45" t="s">
        <v>177</v>
      </c>
      <c r="EA43" s="45" t="s">
        <v>145</v>
      </c>
    </row>
    <row r="44" spans="1:131" ht="11.25" customHeight="1">
      <c r="A44" s="1426"/>
      <c r="B44" s="1427"/>
      <c r="C44" s="1427"/>
      <c r="D44" s="1427"/>
      <c r="E44" s="1427"/>
      <c r="F44" s="1427"/>
      <c r="G44" s="1428"/>
      <c r="H44" s="1350"/>
      <c r="I44" s="1351"/>
      <c r="J44" s="1351"/>
      <c r="K44" s="1351"/>
      <c r="L44" s="1351"/>
      <c r="M44" s="1352"/>
      <c r="N44" s="1401"/>
      <c r="O44" s="494"/>
      <c r="P44" s="494"/>
      <c r="Q44" s="494"/>
      <c r="R44" s="494"/>
      <c r="S44" s="494"/>
      <c r="T44" s="494"/>
      <c r="U44" s="494"/>
      <c r="V44" s="494"/>
      <c r="W44" s="494"/>
      <c r="X44" s="494"/>
      <c r="Y44" s="494"/>
      <c r="Z44" s="494"/>
      <c r="AA44" s="494"/>
      <c r="AB44" s="494"/>
      <c r="AC44" s="494"/>
      <c r="AD44" s="495"/>
      <c r="AE44" s="1439"/>
      <c r="AF44" s="1440"/>
      <c r="AG44" s="1297"/>
      <c r="AH44" s="1298"/>
      <c r="AI44" s="1298"/>
      <c r="AJ44" s="1298"/>
      <c r="AK44" s="1414"/>
      <c r="AL44" s="1414"/>
      <c r="AM44" s="1414"/>
      <c r="AN44" s="1414"/>
      <c r="AO44" s="894"/>
      <c r="AP44" s="894"/>
      <c r="AQ44" s="1414"/>
      <c r="AR44" s="1414"/>
      <c r="AS44" s="1417"/>
      <c r="AT44" s="1417"/>
      <c r="AU44" s="1414"/>
      <c r="AV44" s="1414"/>
      <c r="AW44" s="894"/>
      <c r="AX44" s="894"/>
      <c r="AY44" s="1420"/>
      <c r="AZ44" s="1421"/>
      <c r="BA44" s="1297"/>
      <c r="BB44" s="1299"/>
      <c r="DU44" s="19"/>
      <c r="DV44" s="45" t="s">
        <v>85</v>
      </c>
      <c r="DW44" s="45" t="s">
        <v>178</v>
      </c>
      <c r="EA44" s="45" t="s">
        <v>84</v>
      </c>
    </row>
    <row r="45" spans="1:131" ht="11.25" customHeight="1">
      <c r="A45" s="1426"/>
      <c r="B45" s="1427"/>
      <c r="C45" s="1427"/>
      <c r="D45" s="1427"/>
      <c r="E45" s="1427"/>
      <c r="F45" s="1427"/>
      <c r="G45" s="1428"/>
      <c r="H45" s="466" t="s">
        <v>231</v>
      </c>
      <c r="I45" s="1367"/>
      <c r="J45" s="1367"/>
      <c r="K45" s="1367"/>
      <c r="L45" s="1367"/>
      <c r="M45" s="1368"/>
      <c r="N45" s="1403">
        <f>sentori!C6</f>
        <v>0</v>
      </c>
      <c r="O45" s="1404"/>
      <c r="P45" s="1404"/>
      <c r="Q45" s="1404"/>
      <c r="R45" s="1404"/>
      <c r="S45" s="1404"/>
      <c r="T45" s="1404"/>
      <c r="U45" s="1404"/>
      <c r="V45" s="1404"/>
      <c r="W45" s="1404"/>
      <c r="X45" s="1404"/>
      <c r="Y45" s="1404"/>
      <c r="Z45" s="1404"/>
      <c r="AA45" s="1404"/>
      <c r="AB45" s="1404"/>
      <c r="AC45" s="1404"/>
      <c r="AD45" s="1405"/>
      <c r="AE45" s="1441"/>
      <c r="AF45" s="1442"/>
      <c r="AG45" s="1300"/>
      <c r="AH45" s="1301"/>
      <c r="AI45" s="1301"/>
      <c r="AJ45" s="1301"/>
      <c r="AK45" s="1411"/>
      <c r="AL45" s="1411"/>
      <c r="AM45" s="1411"/>
      <c r="AN45" s="1411"/>
      <c r="AO45" s="1407"/>
      <c r="AP45" s="1407"/>
      <c r="AQ45" s="1411"/>
      <c r="AR45" s="1411"/>
      <c r="AS45" s="1412"/>
      <c r="AT45" s="1412"/>
      <c r="AU45" s="1411"/>
      <c r="AV45" s="1411"/>
      <c r="AW45" s="1407"/>
      <c r="AX45" s="1407"/>
      <c r="AY45" s="1420"/>
      <c r="AZ45" s="1421"/>
      <c r="BA45" s="1297"/>
      <c r="BB45" s="1299"/>
      <c r="DU45" s="19"/>
      <c r="DV45" s="45" t="s">
        <v>81</v>
      </c>
      <c r="DW45" s="45" t="s">
        <v>179</v>
      </c>
      <c r="EA45" s="45" t="s">
        <v>85</v>
      </c>
    </row>
    <row r="46" spans="1:131" ht="11.25" customHeight="1">
      <c r="A46" s="1426"/>
      <c r="B46" s="1427"/>
      <c r="C46" s="1427"/>
      <c r="D46" s="1427"/>
      <c r="E46" s="1427"/>
      <c r="F46" s="1427"/>
      <c r="G46" s="1428"/>
      <c r="H46" s="1369"/>
      <c r="I46" s="1367"/>
      <c r="J46" s="1367"/>
      <c r="K46" s="1367"/>
      <c r="L46" s="1367"/>
      <c r="M46" s="1368"/>
      <c r="N46" s="1399"/>
      <c r="O46" s="492"/>
      <c r="P46" s="492"/>
      <c r="Q46" s="492"/>
      <c r="R46" s="492"/>
      <c r="S46" s="492"/>
      <c r="T46" s="492"/>
      <c r="U46" s="492"/>
      <c r="V46" s="492"/>
      <c r="W46" s="492"/>
      <c r="X46" s="492"/>
      <c r="Y46" s="492"/>
      <c r="Z46" s="492"/>
      <c r="AA46" s="492"/>
      <c r="AB46" s="492"/>
      <c r="AC46" s="492"/>
      <c r="AD46" s="493"/>
      <c r="AE46" s="1382" t="s">
        <v>229</v>
      </c>
      <c r="AF46" s="1373"/>
      <c r="AG46" s="1383"/>
      <c r="AH46" s="1409" t="str">
        <f>IF(ISBLANK(sentori!S6),"",LEFT(sentori!S6,FIND("-",sentori!S6)-1))</f>
        <v/>
      </c>
      <c r="AI46" s="1375"/>
      <c r="AJ46" s="1375"/>
      <c r="AK46" s="1375"/>
      <c r="AL46" s="1375"/>
      <c r="AM46" s="1373" t="s">
        <v>215</v>
      </c>
      <c r="AN46" s="471" t="str">
        <f>IF(ISBLANK(sentori!S6),"",LEFT(RIGHT(sentori!S6,LEN(sentori!S6)-FIND("-",sentori!S6)),FIND("-",RIGHT(sentori!S6,LEN(sentori!S6)-FIND("-",sentori!S6)))-1))</f>
        <v/>
      </c>
      <c r="AO46" s="471"/>
      <c r="AP46" s="471"/>
      <c r="AQ46" s="471"/>
      <c r="AR46" s="471"/>
      <c r="AS46" s="1373" t="s">
        <v>216</v>
      </c>
      <c r="AT46" s="471" t="str">
        <f>IF(ISBLANK(sentori!S6),"",RIGHT(RIGHT(sentori!S6,LEN(sentori!S6)-FIND("-",sentori!S6)),LEN(RIGHT(sentori!S6,LEN(sentori!S6)-FIND("-",sentori!S6)))-FIND("-",RIGHT(sentori!S6,LEN(sentori!S6)-FIND("-",sentori!S6)))))</f>
        <v/>
      </c>
      <c r="AU46" s="471"/>
      <c r="AV46" s="471"/>
      <c r="AW46" s="471"/>
      <c r="AX46" s="498"/>
      <c r="AY46" s="1420"/>
      <c r="AZ46" s="1421"/>
      <c r="BA46" s="1297"/>
      <c r="BB46" s="1299"/>
      <c r="DU46" s="19"/>
      <c r="DV46" s="45" t="s">
        <v>83</v>
      </c>
      <c r="DW46" s="45" t="s">
        <v>180</v>
      </c>
      <c r="EA46" s="45" t="s">
        <v>81</v>
      </c>
    </row>
    <row r="47" spans="1:131" ht="11.25" customHeight="1">
      <c r="A47" s="1426"/>
      <c r="B47" s="1427"/>
      <c r="C47" s="1427"/>
      <c r="D47" s="1427"/>
      <c r="E47" s="1427"/>
      <c r="F47" s="1427"/>
      <c r="G47" s="1428"/>
      <c r="H47" s="1369"/>
      <c r="I47" s="1367"/>
      <c r="J47" s="1367"/>
      <c r="K47" s="1367"/>
      <c r="L47" s="1367"/>
      <c r="M47" s="1368"/>
      <c r="N47" s="1401"/>
      <c r="O47" s="494"/>
      <c r="P47" s="494"/>
      <c r="Q47" s="494"/>
      <c r="R47" s="494"/>
      <c r="S47" s="494"/>
      <c r="T47" s="494"/>
      <c r="U47" s="494"/>
      <c r="V47" s="494"/>
      <c r="W47" s="494"/>
      <c r="X47" s="494"/>
      <c r="Y47" s="494"/>
      <c r="Z47" s="494"/>
      <c r="AA47" s="494"/>
      <c r="AB47" s="494"/>
      <c r="AC47" s="494"/>
      <c r="AD47" s="495"/>
      <c r="AE47" s="1406"/>
      <c r="AF47" s="1407"/>
      <c r="AG47" s="1408"/>
      <c r="AH47" s="1410"/>
      <c r="AI47" s="1411"/>
      <c r="AJ47" s="1411"/>
      <c r="AK47" s="1411"/>
      <c r="AL47" s="1411"/>
      <c r="AM47" s="1412"/>
      <c r="AN47" s="472"/>
      <c r="AO47" s="472"/>
      <c r="AP47" s="472"/>
      <c r="AQ47" s="472"/>
      <c r="AR47" s="472"/>
      <c r="AS47" s="1412"/>
      <c r="AT47" s="472"/>
      <c r="AU47" s="472"/>
      <c r="AV47" s="472"/>
      <c r="AW47" s="472"/>
      <c r="AX47" s="499"/>
      <c r="AY47" s="1422"/>
      <c r="AZ47" s="1423"/>
      <c r="BA47" s="1300"/>
      <c r="BB47" s="1302"/>
      <c r="DU47" s="19"/>
      <c r="DV47" s="45" t="s">
        <v>86</v>
      </c>
      <c r="DW47" s="45" t="s">
        <v>181</v>
      </c>
      <c r="EA47" s="45" t="s">
        <v>83</v>
      </c>
    </row>
    <row r="48" spans="1:131" ht="11.25" customHeight="1">
      <c r="A48" s="1426"/>
      <c r="B48" s="1427"/>
      <c r="C48" s="1427"/>
      <c r="D48" s="1427"/>
      <c r="E48" s="1427"/>
      <c r="F48" s="1427"/>
      <c r="G48" s="1428"/>
      <c r="H48" s="466" t="s">
        <v>238</v>
      </c>
      <c r="I48" s="1367"/>
      <c r="J48" s="1367"/>
      <c r="K48" s="1367"/>
      <c r="L48" s="1367"/>
      <c r="M48" s="1368"/>
      <c r="N48" s="1445" t="s">
        <v>227</v>
      </c>
      <c r="O48" s="1397"/>
      <c r="P48" s="1398" t="str">
        <f>LEFT(sentori!L6,3)</f>
        <v/>
      </c>
      <c r="Q48" s="1398"/>
      <c r="R48" s="1398"/>
      <c r="S48" s="1398"/>
      <c r="T48" s="17" t="s">
        <v>228</v>
      </c>
      <c r="U48" s="1398" t="str">
        <f>RIGHT(sentori!L6,4)</f>
        <v/>
      </c>
      <c r="V48" s="1398"/>
      <c r="W48" s="1398"/>
      <c r="X48" s="1398"/>
      <c r="Y48" s="1398"/>
      <c r="Z48" s="1373"/>
      <c r="AA48" s="1373"/>
      <c r="AB48" s="1373"/>
      <c r="AC48" s="1373"/>
      <c r="AD48" s="1373"/>
      <c r="AE48" s="1373"/>
      <c r="AF48" s="1373"/>
      <c r="AG48" s="1373"/>
      <c r="AH48" s="1373"/>
      <c r="AI48" s="1373"/>
      <c r="AJ48" s="1373"/>
      <c r="AK48" s="1373"/>
      <c r="AL48" s="1373"/>
      <c r="AM48" s="1373"/>
      <c r="AN48" s="1373"/>
      <c r="AO48" s="1373"/>
      <c r="AP48" s="1373"/>
      <c r="AQ48" s="1373"/>
      <c r="AR48" s="1373"/>
      <c r="AS48" s="1373"/>
      <c r="AT48" s="1373"/>
      <c r="AU48" s="1373"/>
      <c r="AV48" s="1373"/>
      <c r="AW48" s="1373"/>
      <c r="AX48" s="1373"/>
      <c r="AY48" s="1373"/>
      <c r="AZ48" s="1373"/>
      <c r="BA48" s="1373"/>
      <c r="BB48" s="1377"/>
      <c r="DU48" s="59"/>
      <c r="DV48" s="45" t="s">
        <v>87</v>
      </c>
      <c r="DW48" s="45" t="s">
        <v>182</v>
      </c>
      <c r="EA48" s="45" t="s">
        <v>86</v>
      </c>
    </row>
    <row r="49" spans="1:131" ht="11.25" customHeight="1">
      <c r="A49" s="1426"/>
      <c r="B49" s="1427"/>
      <c r="C49" s="1427"/>
      <c r="D49" s="1427"/>
      <c r="E49" s="1427"/>
      <c r="F49" s="1427"/>
      <c r="G49" s="1428"/>
      <c r="H49" s="1369"/>
      <c r="I49" s="1367"/>
      <c r="J49" s="1367"/>
      <c r="K49" s="1367"/>
      <c r="L49" s="1367"/>
      <c r="M49" s="1368"/>
      <c r="N49" s="1399" t="str">
        <f>IF(ISBLANK(sentori!K6),_xlfn.CONCAT(sentori!M6,sentori!N6,sentori!O6,sentori!P6,"　",sentori!Q6),sentori!R6)</f>
        <v>　</v>
      </c>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2"/>
      <c r="AN49" s="492"/>
      <c r="AO49" s="492"/>
      <c r="AP49" s="492"/>
      <c r="AQ49" s="492"/>
      <c r="AR49" s="492"/>
      <c r="AS49" s="492"/>
      <c r="AT49" s="492"/>
      <c r="AU49" s="492"/>
      <c r="AV49" s="492"/>
      <c r="AW49" s="492"/>
      <c r="AX49" s="492"/>
      <c r="AY49" s="492"/>
      <c r="AZ49" s="492"/>
      <c r="BA49" s="492"/>
      <c r="BB49" s="1400"/>
      <c r="DU49" s="59"/>
      <c r="DV49" s="45" t="s">
        <v>88</v>
      </c>
      <c r="DW49" s="45" t="s">
        <v>183</v>
      </c>
      <c r="EA49" s="45" t="s">
        <v>87</v>
      </c>
    </row>
    <row r="50" spans="1:131" ht="11.25" customHeight="1">
      <c r="A50" s="1426"/>
      <c r="B50" s="1427"/>
      <c r="C50" s="1427"/>
      <c r="D50" s="1427"/>
      <c r="E50" s="1427"/>
      <c r="F50" s="1427"/>
      <c r="G50" s="1428"/>
      <c r="H50" s="1443"/>
      <c r="I50" s="502"/>
      <c r="J50" s="502"/>
      <c r="K50" s="502"/>
      <c r="L50" s="502"/>
      <c r="M50" s="1444"/>
      <c r="N50" s="1399"/>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492"/>
      <c r="AY50" s="492"/>
      <c r="AZ50" s="492"/>
      <c r="BA50" s="492"/>
      <c r="BB50" s="1400"/>
      <c r="DU50" s="19"/>
      <c r="DV50" s="45" t="s">
        <v>89</v>
      </c>
      <c r="DW50" s="45" t="s">
        <v>184</v>
      </c>
      <c r="EA50" s="45" t="s">
        <v>88</v>
      </c>
    </row>
    <row r="51" spans="1:131" ht="11.25" customHeight="1">
      <c r="A51" s="1426"/>
      <c r="B51" s="1427"/>
      <c r="C51" s="1427"/>
      <c r="D51" s="1427"/>
      <c r="E51" s="1427"/>
      <c r="F51" s="1427"/>
      <c r="G51" s="1428"/>
      <c r="H51" s="1369"/>
      <c r="I51" s="1367"/>
      <c r="J51" s="1367"/>
      <c r="K51" s="1367"/>
      <c r="L51" s="1367"/>
      <c r="M51" s="1368"/>
      <c r="N51" s="1401"/>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1402"/>
      <c r="DU51" s="19"/>
      <c r="DV51" s="45" t="s">
        <v>90</v>
      </c>
      <c r="DW51" s="45" t="s">
        <v>185</v>
      </c>
      <c r="EA51" s="45" t="s">
        <v>89</v>
      </c>
    </row>
    <row r="52" spans="1:131" ht="11.25" customHeight="1">
      <c r="A52" s="1426"/>
      <c r="B52" s="1427"/>
      <c r="C52" s="1427"/>
      <c r="D52" s="1427"/>
      <c r="E52" s="1427"/>
      <c r="F52" s="1427"/>
      <c r="G52" s="1428"/>
      <c r="H52" s="460" t="s">
        <v>240</v>
      </c>
      <c r="I52" s="461"/>
      <c r="J52" s="461"/>
      <c r="K52" s="461"/>
      <c r="L52" s="461"/>
      <c r="M52" s="462"/>
      <c r="N52" s="1393" t="s">
        <v>215</v>
      </c>
      <c r="O52" s="1387">
        <f>sentori!T6</f>
        <v>0</v>
      </c>
      <c r="P52" s="1387"/>
      <c r="Q52" s="1387"/>
      <c r="R52" s="1387"/>
      <c r="S52" s="1387"/>
      <c r="T52" s="1387"/>
      <c r="U52" s="1387"/>
      <c r="V52" s="1395" t="s">
        <v>216</v>
      </c>
      <c r="W52" s="1373" t="s">
        <v>217</v>
      </c>
      <c r="X52" s="1397"/>
      <c r="Y52" s="1375">
        <f>sentori!U6</f>
        <v>0</v>
      </c>
      <c r="Z52" s="1375"/>
      <c r="AA52" s="1375"/>
      <c r="AB52" s="1375"/>
      <c r="AC52" s="1375"/>
      <c r="AD52" s="1375"/>
      <c r="AE52" s="1375"/>
      <c r="AF52" s="1375"/>
      <c r="AG52" s="1373" t="s">
        <v>218</v>
      </c>
      <c r="AH52" s="1379"/>
      <c r="AI52" s="1382" t="s">
        <v>241</v>
      </c>
      <c r="AJ52" s="1373"/>
      <c r="AK52" s="1373"/>
      <c r="AL52" s="1373"/>
      <c r="AM52" s="1383"/>
      <c r="AN52" s="1386" t="str">
        <f>IF(ISBLANK(sentori!V6),"",TEXT(sentori!V6,"ggg"))</f>
        <v/>
      </c>
      <c r="AO52" s="1387"/>
      <c r="AP52" s="1387"/>
      <c r="AQ52" s="1375" t="str">
        <f>IF(ISBLANK(sentori!V6),"",TEXT(sentori!V6,"e"))</f>
        <v/>
      </c>
      <c r="AR52" s="1375"/>
      <c r="AS52" s="1373" t="s">
        <v>118</v>
      </c>
      <c r="AT52" s="1373"/>
      <c r="AU52" s="1375" t="str">
        <f>IF(ISBLANK(sentori!V6),"",MONTH(sentori!V6))</f>
        <v/>
      </c>
      <c r="AV52" s="1375"/>
      <c r="AW52" s="1373" t="s">
        <v>119</v>
      </c>
      <c r="AX52" s="1373"/>
      <c r="AY52" s="1375" t="str">
        <f>IF(ISBLANK(sentori!V6),"",DAY(sentori!V6))</f>
        <v/>
      </c>
      <c r="AZ52" s="1375"/>
      <c r="BA52" s="1373" t="s">
        <v>209</v>
      </c>
      <c r="BB52" s="1377"/>
      <c r="DU52" s="19"/>
      <c r="DV52" s="45" t="s">
        <v>91</v>
      </c>
      <c r="DW52" s="45" t="s">
        <v>186</v>
      </c>
      <c r="EA52" s="45" t="s">
        <v>90</v>
      </c>
    </row>
    <row r="53" spans="1:131" ht="11.25" customHeight="1">
      <c r="A53" s="1446"/>
      <c r="B53" s="1447"/>
      <c r="C53" s="1447"/>
      <c r="D53" s="1447"/>
      <c r="E53" s="1447"/>
      <c r="F53" s="1447"/>
      <c r="G53" s="1448"/>
      <c r="H53" s="466"/>
      <c r="I53" s="464"/>
      <c r="J53" s="464"/>
      <c r="K53" s="464"/>
      <c r="L53" s="464"/>
      <c r="M53" s="465"/>
      <c r="N53" s="1394"/>
      <c r="O53" s="1389"/>
      <c r="P53" s="1389"/>
      <c r="Q53" s="1389"/>
      <c r="R53" s="1389"/>
      <c r="S53" s="1389"/>
      <c r="T53" s="1389"/>
      <c r="U53" s="1389"/>
      <c r="V53" s="1396"/>
      <c r="W53" s="1380"/>
      <c r="X53" s="1380"/>
      <c r="Y53" s="1376"/>
      <c r="Z53" s="1376"/>
      <c r="AA53" s="1376"/>
      <c r="AB53" s="1376"/>
      <c r="AC53" s="1376"/>
      <c r="AD53" s="1376"/>
      <c r="AE53" s="1376"/>
      <c r="AF53" s="1376"/>
      <c r="AG53" s="1380"/>
      <c r="AH53" s="1381"/>
      <c r="AI53" s="1384"/>
      <c r="AJ53" s="1374"/>
      <c r="AK53" s="1374"/>
      <c r="AL53" s="1374"/>
      <c r="AM53" s="1385"/>
      <c r="AN53" s="1388"/>
      <c r="AO53" s="1389"/>
      <c r="AP53" s="1389"/>
      <c r="AQ53" s="1376"/>
      <c r="AR53" s="1376"/>
      <c r="AS53" s="1374"/>
      <c r="AT53" s="1374"/>
      <c r="AU53" s="1376"/>
      <c r="AV53" s="1376"/>
      <c r="AW53" s="1374"/>
      <c r="AX53" s="1374"/>
      <c r="AY53" s="1376"/>
      <c r="AZ53" s="1376"/>
      <c r="BA53" s="1374"/>
      <c r="BB53" s="1378"/>
      <c r="DU53" s="19"/>
      <c r="DV53" s="45" t="s">
        <v>92</v>
      </c>
      <c r="DW53" s="45" t="s">
        <v>187</v>
      </c>
      <c r="EA53" s="45" t="s">
        <v>91</v>
      </c>
    </row>
    <row r="54" spans="1:131" ht="11.25" customHeight="1">
      <c r="A54" s="572" t="s">
        <v>324</v>
      </c>
      <c r="B54" s="1424"/>
      <c r="C54" s="1424"/>
      <c r="D54" s="1424"/>
      <c r="E54" s="1424"/>
      <c r="F54" s="1424"/>
      <c r="G54" s="1425"/>
      <c r="H54" s="581" t="s">
        <v>224</v>
      </c>
      <c r="I54" s="1432"/>
      <c r="J54" s="1432"/>
      <c r="K54" s="1432"/>
      <c r="L54" s="1432"/>
      <c r="M54" s="1433"/>
      <c r="N54" s="1434">
        <f>sentori!D7</f>
        <v>0</v>
      </c>
      <c r="O54" s="1435"/>
      <c r="P54" s="1435"/>
      <c r="Q54" s="1435"/>
      <c r="R54" s="1435"/>
      <c r="S54" s="1435"/>
      <c r="T54" s="1435"/>
      <c r="U54" s="1435"/>
      <c r="V54" s="1435"/>
      <c r="W54" s="1435"/>
      <c r="X54" s="1435"/>
      <c r="Y54" s="1435"/>
      <c r="Z54" s="1435"/>
      <c r="AA54" s="1435"/>
      <c r="AB54" s="1435"/>
      <c r="AC54" s="1435"/>
      <c r="AD54" s="1436"/>
      <c r="AE54" s="1437" t="s">
        <v>236</v>
      </c>
      <c r="AF54" s="1438"/>
      <c r="AG54" s="1294" t="str">
        <f>IF(ISBLANK(sentori!H7),"",TEXT(sentori!H7,"ggg"))</f>
        <v/>
      </c>
      <c r="AH54" s="1295"/>
      <c r="AI54" s="1295"/>
      <c r="AJ54" s="1295"/>
      <c r="AK54" s="1413" t="str">
        <f>IF(ISBLANK(sentori!H7),"",TEXT(sentori!H7,"e"))</f>
        <v/>
      </c>
      <c r="AL54" s="1413"/>
      <c r="AM54" s="1413"/>
      <c r="AN54" s="1413"/>
      <c r="AO54" s="1415" t="s">
        <v>118</v>
      </c>
      <c r="AP54" s="1415"/>
      <c r="AQ54" s="1413" t="str">
        <f>IF(ISBLANK(sentori!H7),"",MONTH(sentori!H7))</f>
        <v/>
      </c>
      <c r="AR54" s="1413"/>
      <c r="AS54" s="1415" t="s">
        <v>119</v>
      </c>
      <c r="AT54" s="1416"/>
      <c r="AU54" s="1413" t="str">
        <f>IF(ISBLANK(sentori!H7),"",DAY(sentori!H7))</f>
        <v/>
      </c>
      <c r="AV54" s="1413"/>
      <c r="AW54" s="1415" t="s">
        <v>209</v>
      </c>
      <c r="AX54" s="1415"/>
      <c r="AY54" s="1418" t="s">
        <v>237</v>
      </c>
      <c r="AZ54" s="1419"/>
      <c r="BA54" s="1294" t="str">
        <f>LEFT(sentori!G7,1)</f>
        <v/>
      </c>
      <c r="BB54" s="1296"/>
      <c r="DU54" s="19"/>
      <c r="DV54" s="45" t="s">
        <v>93</v>
      </c>
      <c r="DW54" s="45" t="s">
        <v>188</v>
      </c>
      <c r="EA54" s="45" t="s">
        <v>92</v>
      </c>
    </row>
    <row r="55" spans="1:131" ht="11.25" customHeight="1">
      <c r="A55" s="1426"/>
      <c r="B55" s="1427"/>
      <c r="C55" s="1427"/>
      <c r="D55" s="1427"/>
      <c r="E55" s="1427"/>
      <c r="F55" s="1427"/>
      <c r="G55" s="1428"/>
      <c r="H55" s="1350"/>
      <c r="I55" s="1351"/>
      <c r="J55" s="1351"/>
      <c r="K55" s="1351"/>
      <c r="L55" s="1351"/>
      <c r="M55" s="1352"/>
      <c r="N55" s="1401"/>
      <c r="O55" s="494"/>
      <c r="P55" s="494"/>
      <c r="Q55" s="494"/>
      <c r="R55" s="494"/>
      <c r="S55" s="494"/>
      <c r="T55" s="494"/>
      <c r="U55" s="494"/>
      <c r="V55" s="494"/>
      <c r="W55" s="494"/>
      <c r="X55" s="494"/>
      <c r="Y55" s="494"/>
      <c r="Z55" s="494"/>
      <c r="AA55" s="494"/>
      <c r="AB55" s="494"/>
      <c r="AC55" s="494"/>
      <c r="AD55" s="495"/>
      <c r="AE55" s="1439"/>
      <c r="AF55" s="1440"/>
      <c r="AG55" s="1297"/>
      <c r="AH55" s="1298"/>
      <c r="AI55" s="1298"/>
      <c r="AJ55" s="1298"/>
      <c r="AK55" s="1414"/>
      <c r="AL55" s="1414"/>
      <c r="AM55" s="1414"/>
      <c r="AN55" s="1414"/>
      <c r="AO55" s="894"/>
      <c r="AP55" s="894"/>
      <c r="AQ55" s="1414"/>
      <c r="AR55" s="1414"/>
      <c r="AS55" s="1417"/>
      <c r="AT55" s="1417"/>
      <c r="AU55" s="1414"/>
      <c r="AV55" s="1414"/>
      <c r="AW55" s="894"/>
      <c r="AX55" s="894"/>
      <c r="AY55" s="1420"/>
      <c r="AZ55" s="1421"/>
      <c r="BA55" s="1297"/>
      <c r="BB55" s="1299"/>
      <c r="DU55" s="19"/>
      <c r="DV55" s="45" t="s">
        <v>94</v>
      </c>
      <c r="DW55" s="45" t="s">
        <v>189</v>
      </c>
      <c r="EA55" s="45" t="s">
        <v>93</v>
      </c>
    </row>
    <row r="56" spans="1:131" ht="11.25" customHeight="1">
      <c r="A56" s="1426"/>
      <c r="B56" s="1427"/>
      <c r="C56" s="1427"/>
      <c r="D56" s="1427"/>
      <c r="E56" s="1427"/>
      <c r="F56" s="1427"/>
      <c r="G56" s="1428"/>
      <c r="H56" s="466" t="s">
        <v>231</v>
      </c>
      <c r="I56" s="1367"/>
      <c r="J56" s="1367"/>
      <c r="K56" s="1367"/>
      <c r="L56" s="1367"/>
      <c r="M56" s="1368"/>
      <c r="N56" s="1403">
        <f>sentori!C7</f>
        <v>0</v>
      </c>
      <c r="O56" s="1404"/>
      <c r="P56" s="1404"/>
      <c r="Q56" s="1404"/>
      <c r="R56" s="1404"/>
      <c r="S56" s="1404"/>
      <c r="T56" s="1404"/>
      <c r="U56" s="1404"/>
      <c r="V56" s="1404"/>
      <c r="W56" s="1404"/>
      <c r="X56" s="1404"/>
      <c r="Y56" s="1404"/>
      <c r="Z56" s="1404"/>
      <c r="AA56" s="1404"/>
      <c r="AB56" s="1404"/>
      <c r="AC56" s="1404"/>
      <c r="AD56" s="1405"/>
      <c r="AE56" s="1441"/>
      <c r="AF56" s="1442"/>
      <c r="AG56" s="1300"/>
      <c r="AH56" s="1301"/>
      <c r="AI56" s="1301"/>
      <c r="AJ56" s="1301"/>
      <c r="AK56" s="1411"/>
      <c r="AL56" s="1411"/>
      <c r="AM56" s="1411"/>
      <c r="AN56" s="1411"/>
      <c r="AO56" s="1407"/>
      <c r="AP56" s="1407"/>
      <c r="AQ56" s="1411"/>
      <c r="AR56" s="1411"/>
      <c r="AS56" s="1412"/>
      <c r="AT56" s="1412"/>
      <c r="AU56" s="1411"/>
      <c r="AV56" s="1411"/>
      <c r="AW56" s="1407"/>
      <c r="AX56" s="1407"/>
      <c r="AY56" s="1420"/>
      <c r="AZ56" s="1421"/>
      <c r="BA56" s="1297"/>
      <c r="BB56" s="1299"/>
      <c r="DU56" s="19"/>
      <c r="DV56" s="45" t="s">
        <v>95</v>
      </c>
      <c r="DW56" s="45" t="s">
        <v>190</v>
      </c>
      <c r="EA56" s="45" t="s">
        <v>94</v>
      </c>
    </row>
    <row r="57" spans="1:131" ht="11.25" customHeight="1">
      <c r="A57" s="1426"/>
      <c r="B57" s="1427"/>
      <c r="C57" s="1427"/>
      <c r="D57" s="1427"/>
      <c r="E57" s="1427"/>
      <c r="F57" s="1427"/>
      <c r="G57" s="1428"/>
      <c r="H57" s="1369"/>
      <c r="I57" s="1367"/>
      <c r="J57" s="1367"/>
      <c r="K57" s="1367"/>
      <c r="L57" s="1367"/>
      <c r="M57" s="1368"/>
      <c r="N57" s="1399"/>
      <c r="O57" s="492"/>
      <c r="P57" s="492"/>
      <c r="Q57" s="492"/>
      <c r="R57" s="492"/>
      <c r="S57" s="492"/>
      <c r="T57" s="492"/>
      <c r="U57" s="492"/>
      <c r="V57" s="492"/>
      <c r="W57" s="492"/>
      <c r="X57" s="492"/>
      <c r="Y57" s="492"/>
      <c r="Z57" s="492"/>
      <c r="AA57" s="492"/>
      <c r="AB57" s="492"/>
      <c r="AC57" s="492"/>
      <c r="AD57" s="493"/>
      <c r="AE57" s="1382" t="s">
        <v>229</v>
      </c>
      <c r="AF57" s="1373"/>
      <c r="AG57" s="1383"/>
      <c r="AH57" s="1409" t="str">
        <f>IF(ISBLANK(sentori!S7),"",LEFT(sentori!S7,FIND("-",sentori!S7)-1))</f>
        <v/>
      </c>
      <c r="AI57" s="1375"/>
      <c r="AJ57" s="1375"/>
      <c r="AK57" s="1375"/>
      <c r="AL57" s="1375"/>
      <c r="AM57" s="1373" t="s">
        <v>215</v>
      </c>
      <c r="AN57" s="471" t="str">
        <f>IF(ISBLANK(sentori!S7),"",LEFT(RIGHT(sentori!S7,LEN(sentori!S7)-FIND("-",sentori!S7)),FIND("-",RIGHT(sentori!S7,LEN(sentori!S7)-FIND("-",sentori!S7)))-1))</f>
        <v/>
      </c>
      <c r="AO57" s="471"/>
      <c r="AP57" s="471"/>
      <c r="AQ57" s="471"/>
      <c r="AR57" s="471"/>
      <c r="AS57" s="1373" t="s">
        <v>216</v>
      </c>
      <c r="AT57" s="471" t="str">
        <f>IF(ISBLANK(sentori!S7),"",RIGHT(RIGHT(sentori!S7,LEN(sentori!S7)-FIND("-",sentori!S7)),LEN(RIGHT(sentori!S7,LEN(sentori!S7)-FIND("-",sentori!S7)))-FIND("-",RIGHT(sentori!S7,LEN(sentori!S7)-FIND("-",sentori!S7)))))</f>
        <v/>
      </c>
      <c r="AU57" s="471"/>
      <c r="AV57" s="471"/>
      <c r="AW57" s="471"/>
      <c r="AX57" s="498"/>
      <c r="AY57" s="1420"/>
      <c r="AZ57" s="1421"/>
      <c r="BA57" s="1297"/>
      <c r="BB57" s="1299"/>
      <c r="DU57" s="19"/>
      <c r="DV57" s="45" t="s">
        <v>96</v>
      </c>
      <c r="DW57" s="45" t="s">
        <v>191</v>
      </c>
      <c r="EA57" s="45" t="s">
        <v>95</v>
      </c>
    </row>
    <row r="58" spans="1:131" ht="11.25" customHeight="1">
      <c r="A58" s="1426"/>
      <c r="B58" s="1427"/>
      <c r="C58" s="1427"/>
      <c r="D58" s="1427"/>
      <c r="E58" s="1427"/>
      <c r="F58" s="1427"/>
      <c r="G58" s="1428"/>
      <c r="H58" s="1369"/>
      <c r="I58" s="1367"/>
      <c r="J58" s="1367"/>
      <c r="K58" s="1367"/>
      <c r="L58" s="1367"/>
      <c r="M58" s="1368"/>
      <c r="N58" s="1401"/>
      <c r="O58" s="494"/>
      <c r="P58" s="494"/>
      <c r="Q58" s="494"/>
      <c r="R58" s="494"/>
      <c r="S58" s="494"/>
      <c r="T58" s="494"/>
      <c r="U58" s="494"/>
      <c r="V58" s="494"/>
      <c r="W58" s="494"/>
      <c r="X58" s="494"/>
      <c r="Y58" s="494"/>
      <c r="Z58" s="494"/>
      <c r="AA58" s="494"/>
      <c r="AB58" s="494"/>
      <c r="AC58" s="494"/>
      <c r="AD58" s="495"/>
      <c r="AE58" s="1406"/>
      <c r="AF58" s="1407"/>
      <c r="AG58" s="1408"/>
      <c r="AH58" s="1410"/>
      <c r="AI58" s="1411"/>
      <c r="AJ58" s="1411"/>
      <c r="AK58" s="1411"/>
      <c r="AL58" s="1411"/>
      <c r="AM58" s="1412"/>
      <c r="AN58" s="472"/>
      <c r="AO58" s="472"/>
      <c r="AP58" s="472"/>
      <c r="AQ58" s="472"/>
      <c r="AR58" s="472"/>
      <c r="AS58" s="1412"/>
      <c r="AT58" s="472"/>
      <c r="AU58" s="472"/>
      <c r="AV58" s="472"/>
      <c r="AW58" s="472"/>
      <c r="AX58" s="499"/>
      <c r="AY58" s="1422"/>
      <c r="AZ58" s="1423"/>
      <c r="BA58" s="1300"/>
      <c r="BB58" s="1302"/>
      <c r="DU58" s="19"/>
      <c r="DV58" s="45" t="s">
        <v>97</v>
      </c>
      <c r="DW58" s="45" t="s">
        <v>192</v>
      </c>
      <c r="EA58" s="45" t="s">
        <v>96</v>
      </c>
    </row>
    <row r="59" spans="1:131" ht="11.25" customHeight="1">
      <c r="A59" s="1426"/>
      <c r="B59" s="1427"/>
      <c r="C59" s="1427"/>
      <c r="D59" s="1427"/>
      <c r="E59" s="1427"/>
      <c r="F59" s="1427"/>
      <c r="G59" s="1428"/>
      <c r="H59" s="466" t="s">
        <v>238</v>
      </c>
      <c r="I59" s="1367"/>
      <c r="J59" s="1367"/>
      <c r="K59" s="1367"/>
      <c r="L59" s="1367"/>
      <c r="M59" s="1368"/>
      <c r="N59" s="1445" t="s">
        <v>227</v>
      </c>
      <c r="O59" s="1397"/>
      <c r="P59" s="1398" t="str">
        <f>LEFT(sentori!L7,3)</f>
        <v/>
      </c>
      <c r="Q59" s="1398"/>
      <c r="R59" s="1398"/>
      <c r="S59" s="1398"/>
      <c r="T59" s="17" t="s">
        <v>228</v>
      </c>
      <c r="U59" s="1398" t="str">
        <f>RIGHT(sentori!L7,4)</f>
        <v/>
      </c>
      <c r="V59" s="1398"/>
      <c r="W59" s="1398"/>
      <c r="X59" s="1398"/>
      <c r="Y59" s="1398"/>
      <c r="Z59" s="1373"/>
      <c r="AA59" s="1373"/>
      <c r="AB59" s="1373"/>
      <c r="AC59" s="1373"/>
      <c r="AD59" s="1373"/>
      <c r="AE59" s="1373"/>
      <c r="AF59" s="1373"/>
      <c r="AG59" s="1373"/>
      <c r="AH59" s="1373"/>
      <c r="AI59" s="1373"/>
      <c r="AJ59" s="1373"/>
      <c r="AK59" s="1373"/>
      <c r="AL59" s="1373"/>
      <c r="AM59" s="1373"/>
      <c r="AN59" s="1373"/>
      <c r="AO59" s="1373"/>
      <c r="AP59" s="1373"/>
      <c r="AQ59" s="1373"/>
      <c r="AR59" s="1373"/>
      <c r="AS59" s="1373"/>
      <c r="AT59" s="1373"/>
      <c r="AU59" s="1373"/>
      <c r="AV59" s="1373"/>
      <c r="AW59" s="1373"/>
      <c r="AX59" s="1373"/>
      <c r="AY59" s="1373"/>
      <c r="AZ59" s="1373"/>
      <c r="BA59" s="1373"/>
      <c r="BB59" s="1377"/>
      <c r="DU59" s="59"/>
      <c r="DV59" s="45" t="s">
        <v>98</v>
      </c>
      <c r="DW59" s="45" t="s">
        <v>193</v>
      </c>
      <c r="EA59" s="45" t="s">
        <v>97</v>
      </c>
    </row>
    <row r="60" spans="1:131" ht="11.25" customHeight="1">
      <c r="A60" s="1426"/>
      <c r="B60" s="1427"/>
      <c r="C60" s="1427"/>
      <c r="D60" s="1427"/>
      <c r="E60" s="1427"/>
      <c r="F60" s="1427"/>
      <c r="G60" s="1428"/>
      <c r="H60" s="1369"/>
      <c r="I60" s="1367"/>
      <c r="J60" s="1367"/>
      <c r="K60" s="1367"/>
      <c r="L60" s="1367"/>
      <c r="M60" s="1368"/>
      <c r="N60" s="1399" t="str">
        <f>IF(ISBLANK(sentori!K7),_xlfn.CONCAT(sentori!M7,sentori!N7,sentori!O7,sentori!P7,"　",sentori!Q7),sentori!R7)</f>
        <v>　</v>
      </c>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c r="AT60" s="492"/>
      <c r="AU60" s="492"/>
      <c r="AV60" s="492"/>
      <c r="AW60" s="492"/>
      <c r="AX60" s="492"/>
      <c r="AY60" s="492"/>
      <c r="AZ60" s="492"/>
      <c r="BA60" s="492"/>
      <c r="BB60" s="1400"/>
      <c r="DU60" s="59"/>
      <c r="DV60" s="45" t="s">
        <v>99</v>
      </c>
      <c r="DW60" s="45" t="s">
        <v>194</v>
      </c>
      <c r="EA60" s="45" t="s">
        <v>98</v>
      </c>
    </row>
    <row r="61" spans="1:131" ht="11.25" customHeight="1">
      <c r="A61" s="1426"/>
      <c r="B61" s="1427"/>
      <c r="C61" s="1427"/>
      <c r="D61" s="1427"/>
      <c r="E61" s="1427"/>
      <c r="F61" s="1427"/>
      <c r="G61" s="1428"/>
      <c r="H61" s="1443"/>
      <c r="I61" s="502"/>
      <c r="J61" s="502"/>
      <c r="K61" s="502"/>
      <c r="L61" s="502"/>
      <c r="M61" s="1444"/>
      <c r="N61" s="1399"/>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2"/>
      <c r="AZ61" s="492"/>
      <c r="BA61" s="492"/>
      <c r="BB61" s="1400"/>
      <c r="DU61" s="19"/>
      <c r="DV61" s="45" t="s">
        <v>100</v>
      </c>
      <c r="DW61" s="45" t="s">
        <v>195</v>
      </c>
      <c r="EA61" s="45" t="s">
        <v>99</v>
      </c>
    </row>
    <row r="62" spans="1:131" ht="11.25" customHeight="1">
      <c r="A62" s="1426"/>
      <c r="B62" s="1427"/>
      <c r="C62" s="1427"/>
      <c r="D62" s="1427"/>
      <c r="E62" s="1427"/>
      <c r="F62" s="1427"/>
      <c r="G62" s="1428"/>
      <c r="H62" s="1369"/>
      <c r="I62" s="1367"/>
      <c r="J62" s="1367"/>
      <c r="K62" s="1367"/>
      <c r="L62" s="1367"/>
      <c r="M62" s="1368"/>
      <c r="N62" s="1401"/>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4"/>
      <c r="AY62" s="494"/>
      <c r="AZ62" s="494"/>
      <c r="BA62" s="494"/>
      <c r="BB62" s="1402"/>
      <c r="DU62" s="19"/>
      <c r="DV62" s="45" t="s">
        <v>101</v>
      </c>
      <c r="DW62" s="45" t="s">
        <v>196</v>
      </c>
      <c r="EA62" s="45" t="s">
        <v>100</v>
      </c>
    </row>
    <row r="63" spans="1:131" ht="11.25" customHeight="1">
      <c r="A63" s="1426"/>
      <c r="B63" s="1427"/>
      <c r="C63" s="1427"/>
      <c r="D63" s="1427"/>
      <c r="E63" s="1427"/>
      <c r="F63" s="1427"/>
      <c r="G63" s="1428"/>
      <c r="H63" s="460" t="s">
        <v>240</v>
      </c>
      <c r="I63" s="461"/>
      <c r="J63" s="461"/>
      <c r="K63" s="461"/>
      <c r="L63" s="461"/>
      <c r="M63" s="462"/>
      <c r="N63" s="1393" t="s">
        <v>215</v>
      </c>
      <c r="O63" s="1387">
        <f>sentori!T7</f>
        <v>0</v>
      </c>
      <c r="P63" s="1387"/>
      <c r="Q63" s="1387"/>
      <c r="R63" s="1387"/>
      <c r="S63" s="1387"/>
      <c r="T63" s="1387"/>
      <c r="U63" s="1387"/>
      <c r="V63" s="1395" t="s">
        <v>216</v>
      </c>
      <c r="W63" s="1373" t="s">
        <v>217</v>
      </c>
      <c r="X63" s="1397"/>
      <c r="Y63" s="1375">
        <f>sentori!U7</f>
        <v>0</v>
      </c>
      <c r="Z63" s="1375"/>
      <c r="AA63" s="1375"/>
      <c r="AB63" s="1375"/>
      <c r="AC63" s="1375"/>
      <c r="AD63" s="1375"/>
      <c r="AE63" s="1375"/>
      <c r="AF63" s="1375"/>
      <c r="AG63" s="1373" t="s">
        <v>218</v>
      </c>
      <c r="AH63" s="1379"/>
      <c r="AI63" s="1382" t="s">
        <v>241</v>
      </c>
      <c r="AJ63" s="1373"/>
      <c r="AK63" s="1373"/>
      <c r="AL63" s="1373"/>
      <c r="AM63" s="1383"/>
      <c r="AN63" s="1386" t="str">
        <f>IF(ISBLANK(sentori!V7),"",TEXT(sentori!V7,"ggg"))</f>
        <v/>
      </c>
      <c r="AO63" s="1387"/>
      <c r="AP63" s="1387"/>
      <c r="AQ63" s="1375" t="str">
        <f>IF(ISBLANK(sentori!V7),"",TEXT(sentori!V7,"e"))</f>
        <v/>
      </c>
      <c r="AR63" s="1375"/>
      <c r="AS63" s="1373" t="s">
        <v>118</v>
      </c>
      <c r="AT63" s="1373"/>
      <c r="AU63" s="1375" t="str">
        <f>IF(ISBLANK(sentori!V7),"",MONTH(sentori!V7))</f>
        <v/>
      </c>
      <c r="AV63" s="1375"/>
      <c r="AW63" s="1373" t="s">
        <v>119</v>
      </c>
      <c r="AX63" s="1373"/>
      <c r="AY63" s="1375" t="str">
        <f>IF(ISBLANK(sentori!V7),"",DAY(sentori!V7))</f>
        <v/>
      </c>
      <c r="AZ63" s="1375"/>
      <c r="BA63" s="1373" t="s">
        <v>209</v>
      </c>
      <c r="BB63" s="1377"/>
      <c r="DU63" s="19"/>
      <c r="DV63" s="45" t="s">
        <v>102</v>
      </c>
      <c r="DW63" s="45" t="s">
        <v>197</v>
      </c>
      <c r="EA63" s="45" t="s">
        <v>101</v>
      </c>
    </row>
    <row r="64" spans="1:131" ht="11.25" customHeight="1">
      <c r="A64" s="1446"/>
      <c r="B64" s="1447"/>
      <c r="C64" s="1447"/>
      <c r="D64" s="1447"/>
      <c r="E64" s="1447"/>
      <c r="F64" s="1447"/>
      <c r="G64" s="1448"/>
      <c r="H64" s="466"/>
      <c r="I64" s="464"/>
      <c r="J64" s="464"/>
      <c r="K64" s="464"/>
      <c r="L64" s="464"/>
      <c r="M64" s="465"/>
      <c r="N64" s="1394"/>
      <c r="O64" s="1389"/>
      <c r="P64" s="1389"/>
      <c r="Q64" s="1389"/>
      <c r="R64" s="1389"/>
      <c r="S64" s="1389"/>
      <c r="T64" s="1389"/>
      <c r="U64" s="1389"/>
      <c r="V64" s="1396"/>
      <c r="W64" s="1380"/>
      <c r="X64" s="1380"/>
      <c r="Y64" s="1376"/>
      <c r="Z64" s="1376"/>
      <c r="AA64" s="1376"/>
      <c r="AB64" s="1376"/>
      <c r="AC64" s="1376"/>
      <c r="AD64" s="1376"/>
      <c r="AE64" s="1376"/>
      <c r="AF64" s="1376"/>
      <c r="AG64" s="1380"/>
      <c r="AH64" s="1381"/>
      <c r="AI64" s="1384"/>
      <c r="AJ64" s="1374"/>
      <c r="AK64" s="1374"/>
      <c r="AL64" s="1374"/>
      <c r="AM64" s="1385"/>
      <c r="AN64" s="1388"/>
      <c r="AO64" s="1389"/>
      <c r="AP64" s="1389"/>
      <c r="AQ64" s="1376"/>
      <c r="AR64" s="1376"/>
      <c r="AS64" s="1374"/>
      <c r="AT64" s="1374"/>
      <c r="AU64" s="1376"/>
      <c r="AV64" s="1376"/>
      <c r="AW64" s="1374"/>
      <c r="AX64" s="1374"/>
      <c r="AY64" s="1376"/>
      <c r="AZ64" s="1376"/>
      <c r="BA64" s="1374"/>
      <c r="BB64" s="1378"/>
      <c r="DU64" s="19"/>
      <c r="DV64" s="45" t="s">
        <v>103</v>
      </c>
      <c r="DW64" s="45" t="s">
        <v>198</v>
      </c>
      <c r="EA64" s="45" t="s">
        <v>102</v>
      </c>
    </row>
    <row r="65" spans="1:131" ht="11.25" customHeight="1">
      <c r="A65" s="572" t="s">
        <v>324</v>
      </c>
      <c r="B65" s="1424"/>
      <c r="C65" s="1424"/>
      <c r="D65" s="1424"/>
      <c r="E65" s="1424"/>
      <c r="F65" s="1424"/>
      <c r="G65" s="1425"/>
      <c r="H65" s="581" t="s">
        <v>224</v>
      </c>
      <c r="I65" s="1432"/>
      <c r="J65" s="1432"/>
      <c r="K65" s="1432"/>
      <c r="L65" s="1432"/>
      <c r="M65" s="1433"/>
      <c r="N65" s="1434">
        <f>sentori!D8</f>
        <v>0</v>
      </c>
      <c r="O65" s="1435"/>
      <c r="P65" s="1435"/>
      <c r="Q65" s="1435"/>
      <c r="R65" s="1435"/>
      <c r="S65" s="1435"/>
      <c r="T65" s="1435"/>
      <c r="U65" s="1435"/>
      <c r="V65" s="1435"/>
      <c r="W65" s="1435"/>
      <c r="X65" s="1435"/>
      <c r="Y65" s="1435"/>
      <c r="Z65" s="1435"/>
      <c r="AA65" s="1435"/>
      <c r="AB65" s="1435"/>
      <c r="AC65" s="1435"/>
      <c r="AD65" s="1436"/>
      <c r="AE65" s="1437" t="s">
        <v>236</v>
      </c>
      <c r="AF65" s="1438"/>
      <c r="AG65" s="1294" t="str">
        <f>IF(ISBLANK(sentori!H8),"",TEXT(sentori!H8,"ggg"))</f>
        <v/>
      </c>
      <c r="AH65" s="1295"/>
      <c r="AI65" s="1295"/>
      <c r="AJ65" s="1295"/>
      <c r="AK65" s="1413" t="str">
        <f>IF(ISBLANK(sentori!H8),"",TEXT(sentori!H8,"e"))</f>
        <v/>
      </c>
      <c r="AL65" s="1413"/>
      <c r="AM65" s="1413"/>
      <c r="AN65" s="1413"/>
      <c r="AO65" s="1415" t="s">
        <v>118</v>
      </c>
      <c r="AP65" s="1415"/>
      <c r="AQ65" s="1413" t="str">
        <f>IF(ISBLANK(sentori!H8),"",MONTH(sentori!H8))</f>
        <v/>
      </c>
      <c r="AR65" s="1413"/>
      <c r="AS65" s="1415" t="s">
        <v>119</v>
      </c>
      <c r="AT65" s="1416"/>
      <c r="AU65" s="1413" t="str">
        <f>IF(ISBLANK(sentori!H8),"",DAY(sentori!H8))</f>
        <v/>
      </c>
      <c r="AV65" s="1413"/>
      <c r="AW65" s="1415" t="s">
        <v>209</v>
      </c>
      <c r="AX65" s="1415"/>
      <c r="AY65" s="1418" t="s">
        <v>237</v>
      </c>
      <c r="AZ65" s="1419"/>
      <c r="BA65" s="1294" t="str">
        <f>LEFT(sentori!G8,1)</f>
        <v/>
      </c>
      <c r="BB65" s="1296"/>
      <c r="DU65" s="19"/>
      <c r="DV65" s="45" t="s">
        <v>104</v>
      </c>
      <c r="DW65" s="45" t="s">
        <v>199</v>
      </c>
      <c r="EA65" s="45" t="s">
        <v>103</v>
      </c>
    </row>
    <row r="66" spans="1:131" ht="11.25" customHeight="1">
      <c r="A66" s="1426"/>
      <c r="B66" s="1427"/>
      <c r="C66" s="1427"/>
      <c r="D66" s="1427"/>
      <c r="E66" s="1427"/>
      <c r="F66" s="1427"/>
      <c r="G66" s="1428"/>
      <c r="H66" s="1350"/>
      <c r="I66" s="1351"/>
      <c r="J66" s="1351"/>
      <c r="K66" s="1351"/>
      <c r="L66" s="1351"/>
      <c r="M66" s="1352"/>
      <c r="N66" s="1401"/>
      <c r="O66" s="494"/>
      <c r="P66" s="494"/>
      <c r="Q66" s="494"/>
      <c r="R66" s="494"/>
      <c r="S66" s="494"/>
      <c r="T66" s="494"/>
      <c r="U66" s="494"/>
      <c r="V66" s="494"/>
      <c r="W66" s="494"/>
      <c r="X66" s="494"/>
      <c r="Y66" s="494"/>
      <c r="Z66" s="494"/>
      <c r="AA66" s="494"/>
      <c r="AB66" s="494"/>
      <c r="AC66" s="494"/>
      <c r="AD66" s="495"/>
      <c r="AE66" s="1439"/>
      <c r="AF66" s="1440"/>
      <c r="AG66" s="1297"/>
      <c r="AH66" s="1298"/>
      <c r="AI66" s="1298"/>
      <c r="AJ66" s="1298"/>
      <c r="AK66" s="1414"/>
      <c r="AL66" s="1414"/>
      <c r="AM66" s="1414"/>
      <c r="AN66" s="1414"/>
      <c r="AO66" s="894"/>
      <c r="AP66" s="894"/>
      <c r="AQ66" s="1414"/>
      <c r="AR66" s="1414"/>
      <c r="AS66" s="1417"/>
      <c r="AT66" s="1417"/>
      <c r="AU66" s="1414"/>
      <c r="AV66" s="1414"/>
      <c r="AW66" s="894"/>
      <c r="AX66" s="894"/>
      <c r="AY66" s="1420"/>
      <c r="AZ66" s="1421"/>
      <c r="BA66" s="1297"/>
      <c r="BB66" s="1299"/>
      <c r="DU66" s="19"/>
      <c r="DV66" s="45" t="s">
        <v>105</v>
      </c>
      <c r="DW66" s="45" t="s">
        <v>200</v>
      </c>
      <c r="EA66" s="45" t="s">
        <v>104</v>
      </c>
    </row>
    <row r="67" spans="1:131" ht="11.25" customHeight="1">
      <c r="A67" s="1426"/>
      <c r="B67" s="1427"/>
      <c r="C67" s="1427"/>
      <c r="D67" s="1427"/>
      <c r="E67" s="1427"/>
      <c r="F67" s="1427"/>
      <c r="G67" s="1428"/>
      <c r="H67" s="466" t="s">
        <v>231</v>
      </c>
      <c r="I67" s="1367"/>
      <c r="J67" s="1367"/>
      <c r="K67" s="1367"/>
      <c r="L67" s="1367"/>
      <c r="M67" s="1368"/>
      <c r="N67" s="1403">
        <f>sentori!C8</f>
        <v>0</v>
      </c>
      <c r="O67" s="1404"/>
      <c r="P67" s="1404"/>
      <c r="Q67" s="1404"/>
      <c r="R67" s="1404"/>
      <c r="S67" s="1404"/>
      <c r="T67" s="1404"/>
      <c r="U67" s="1404"/>
      <c r="V67" s="1404"/>
      <c r="W67" s="1404"/>
      <c r="X67" s="1404"/>
      <c r="Y67" s="1404"/>
      <c r="Z67" s="1404"/>
      <c r="AA67" s="1404"/>
      <c r="AB67" s="1404"/>
      <c r="AC67" s="1404"/>
      <c r="AD67" s="1405"/>
      <c r="AE67" s="1441"/>
      <c r="AF67" s="1442"/>
      <c r="AG67" s="1300"/>
      <c r="AH67" s="1301"/>
      <c r="AI67" s="1301"/>
      <c r="AJ67" s="1301"/>
      <c r="AK67" s="1411"/>
      <c r="AL67" s="1411"/>
      <c r="AM67" s="1411"/>
      <c r="AN67" s="1411"/>
      <c r="AO67" s="1407"/>
      <c r="AP67" s="1407"/>
      <c r="AQ67" s="1411"/>
      <c r="AR67" s="1411"/>
      <c r="AS67" s="1412"/>
      <c r="AT67" s="1412"/>
      <c r="AU67" s="1411"/>
      <c r="AV67" s="1411"/>
      <c r="AW67" s="1407"/>
      <c r="AX67" s="1407"/>
      <c r="AY67" s="1420"/>
      <c r="AZ67" s="1421"/>
      <c r="BA67" s="1297"/>
      <c r="BB67" s="1299"/>
      <c r="DU67" s="19"/>
      <c r="DV67" s="45" t="s">
        <v>106</v>
      </c>
      <c r="DW67" s="45" t="s">
        <v>201</v>
      </c>
      <c r="EA67" s="45" t="s">
        <v>105</v>
      </c>
    </row>
    <row r="68" spans="1:131" ht="11.25" customHeight="1">
      <c r="A68" s="1426"/>
      <c r="B68" s="1427"/>
      <c r="C68" s="1427"/>
      <c r="D68" s="1427"/>
      <c r="E68" s="1427"/>
      <c r="F68" s="1427"/>
      <c r="G68" s="1428"/>
      <c r="H68" s="1369"/>
      <c r="I68" s="1367"/>
      <c r="J68" s="1367"/>
      <c r="K68" s="1367"/>
      <c r="L68" s="1367"/>
      <c r="M68" s="1368"/>
      <c r="N68" s="1399"/>
      <c r="O68" s="492"/>
      <c r="P68" s="492"/>
      <c r="Q68" s="492"/>
      <c r="R68" s="492"/>
      <c r="S68" s="492"/>
      <c r="T68" s="492"/>
      <c r="U68" s="492"/>
      <c r="V68" s="492"/>
      <c r="W68" s="492"/>
      <c r="X68" s="492"/>
      <c r="Y68" s="492"/>
      <c r="Z68" s="492"/>
      <c r="AA68" s="492"/>
      <c r="AB68" s="492"/>
      <c r="AC68" s="492"/>
      <c r="AD68" s="493"/>
      <c r="AE68" s="1382" t="s">
        <v>229</v>
      </c>
      <c r="AF68" s="1373"/>
      <c r="AG68" s="1383"/>
      <c r="AH68" s="1409" t="str">
        <f>IF(ISBLANK(sentori!S8),"",LEFT(sentori!S8,FIND("-",sentori!S8)-1))</f>
        <v/>
      </c>
      <c r="AI68" s="1375"/>
      <c r="AJ68" s="1375"/>
      <c r="AK68" s="1375"/>
      <c r="AL68" s="1375"/>
      <c r="AM68" s="1373" t="s">
        <v>215</v>
      </c>
      <c r="AN68" s="471" t="str">
        <f>IF(ISBLANK(sentori!S8),"",LEFT(RIGHT(sentori!S8,LEN(sentori!S8)-FIND("-",sentori!S8)),FIND("-",RIGHT(sentori!S8,LEN(sentori!S8)-FIND("-",sentori!S8)))-1))</f>
        <v/>
      </c>
      <c r="AO68" s="471"/>
      <c r="AP68" s="471"/>
      <c r="AQ68" s="471"/>
      <c r="AR68" s="471"/>
      <c r="AS68" s="1373" t="s">
        <v>216</v>
      </c>
      <c r="AT68" s="471" t="str">
        <f>IF(ISBLANK(sentori!S8),"",RIGHT(RIGHT(sentori!S8,LEN(sentori!S8)-FIND("-",sentori!S8)),LEN(RIGHT(sentori!S8,LEN(sentori!S8)-FIND("-",sentori!S8)))-FIND("-",RIGHT(sentori!S8,LEN(sentori!S8)-FIND("-",sentori!S8)))))</f>
        <v/>
      </c>
      <c r="AU68" s="471"/>
      <c r="AV68" s="471"/>
      <c r="AW68" s="471"/>
      <c r="AX68" s="498"/>
      <c r="AY68" s="1420"/>
      <c r="AZ68" s="1421"/>
      <c r="BA68" s="1297"/>
      <c r="BB68" s="1299"/>
      <c r="DU68" s="19"/>
      <c r="DV68" s="45" t="s">
        <v>107</v>
      </c>
      <c r="DW68" s="45" t="s">
        <v>202</v>
      </c>
      <c r="EA68" s="45" t="s">
        <v>106</v>
      </c>
    </row>
    <row r="69" spans="1:131" ht="11.25" customHeight="1">
      <c r="A69" s="1426"/>
      <c r="B69" s="1427"/>
      <c r="C69" s="1427"/>
      <c r="D69" s="1427"/>
      <c r="E69" s="1427"/>
      <c r="F69" s="1427"/>
      <c r="G69" s="1428"/>
      <c r="H69" s="1369"/>
      <c r="I69" s="1367"/>
      <c r="J69" s="1367"/>
      <c r="K69" s="1367"/>
      <c r="L69" s="1367"/>
      <c r="M69" s="1368"/>
      <c r="N69" s="1401"/>
      <c r="O69" s="494"/>
      <c r="P69" s="494"/>
      <c r="Q69" s="494"/>
      <c r="R69" s="494"/>
      <c r="S69" s="494"/>
      <c r="T69" s="494"/>
      <c r="U69" s="494"/>
      <c r="V69" s="494"/>
      <c r="W69" s="494"/>
      <c r="X69" s="494"/>
      <c r="Y69" s="494"/>
      <c r="Z69" s="494"/>
      <c r="AA69" s="494"/>
      <c r="AB69" s="494"/>
      <c r="AC69" s="494"/>
      <c r="AD69" s="495"/>
      <c r="AE69" s="1406"/>
      <c r="AF69" s="1407"/>
      <c r="AG69" s="1408"/>
      <c r="AH69" s="1410"/>
      <c r="AI69" s="1411"/>
      <c r="AJ69" s="1411"/>
      <c r="AK69" s="1411"/>
      <c r="AL69" s="1411"/>
      <c r="AM69" s="1412"/>
      <c r="AN69" s="472"/>
      <c r="AO69" s="472"/>
      <c r="AP69" s="472"/>
      <c r="AQ69" s="472"/>
      <c r="AR69" s="472"/>
      <c r="AS69" s="1412"/>
      <c r="AT69" s="472"/>
      <c r="AU69" s="472"/>
      <c r="AV69" s="472"/>
      <c r="AW69" s="472"/>
      <c r="AX69" s="499"/>
      <c r="AY69" s="1422"/>
      <c r="AZ69" s="1423"/>
      <c r="BA69" s="1300"/>
      <c r="BB69" s="1302"/>
      <c r="DU69" s="19"/>
      <c r="DV69" s="45" t="s">
        <v>108</v>
      </c>
      <c r="DW69" s="45" t="s">
        <v>203</v>
      </c>
      <c r="EA69" s="45" t="s">
        <v>107</v>
      </c>
    </row>
    <row r="70" spans="1:131" ht="11.25" customHeight="1">
      <c r="A70" s="1426"/>
      <c r="B70" s="1427"/>
      <c r="C70" s="1427"/>
      <c r="D70" s="1427"/>
      <c r="E70" s="1427"/>
      <c r="F70" s="1427"/>
      <c r="G70" s="1428"/>
      <c r="H70" s="466" t="s">
        <v>238</v>
      </c>
      <c r="I70" s="1367"/>
      <c r="J70" s="1367"/>
      <c r="K70" s="1367"/>
      <c r="L70" s="1367"/>
      <c r="M70" s="1368"/>
      <c r="N70" s="1445" t="s">
        <v>227</v>
      </c>
      <c r="O70" s="1397"/>
      <c r="P70" s="1398" t="str">
        <f>LEFT(sentori!L8,3)</f>
        <v/>
      </c>
      <c r="Q70" s="1398"/>
      <c r="R70" s="1398"/>
      <c r="S70" s="1398"/>
      <c r="T70" s="17" t="s">
        <v>228</v>
      </c>
      <c r="U70" s="1398" t="str">
        <f>RIGHT(sentori!L8,4)</f>
        <v/>
      </c>
      <c r="V70" s="1398"/>
      <c r="W70" s="1398"/>
      <c r="X70" s="1398"/>
      <c r="Y70" s="1398"/>
      <c r="Z70" s="1373"/>
      <c r="AA70" s="1373"/>
      <c r="AB70" s="1373"/>
      <c r="AC70" s="1373"/>
      <c r="AD70" s="1373"/>
      <c r="AE70" s="1373"/>
      <c r="AF70" s="1373"/>
      <c r="AG70" s="1373"/>
      <c r="AH70" s="1373"/>
      <c r="AI70" s="1373"/>
      <c r="AJ70" s="1373"/>
      <c r="AK70" s="1373"/>
      <c r="AL70" s="1373"/>
      <c r="AM70" s="1373"/>
      <c r="AN70" s="1373"/>
      <c r="AO70" s="1373"/>
      <c r="AP70" s="1373"/>
      <c r="AQ70" s="1373"/>
      <c r="AR70" s="1373"/>
      <c r="AS70" s="1373"/>
      <c r="AT70" s="1373"/>
      <c r="AU70" s="1373"/>
      <c r="AV70" s="1373"/>
      <c r="AW70" s="1373"/>
      <c r="AX70" s="1373"/>
      <c r="AY70" s="1373"/>
      <c r="AZ70" s="1373"/>
      <c r="BA70" s="1373"/>
      <c r="BB70" s="1377"/>
      <c r="DU70" s="59"/>
      <c r="DV70" s="45" t="s">
        <v>109</v>
      </c>
      <c r="DW70" s="45" t="s">
        <v>204</v>
      </c>
      <c r="EA70" s="45" t="s">
        <v>108</v>
      </c>
    </row>
    <row r="71" spans="1:131" ht="11.25" customHeight="1">
      <c r="A71" s="1426"/>
      <c r="B71" s="1427"/>
      <c r="C71" s="1427"/>
      <c r="D71" s="1427"/>
      <c r="E71" s="1427"/>
      <c r="F71" s="1427"/>
      <c r="G71" s="1428"/>
      <c r="H71" s="1369"/>
      <c r="I71" s="1367"/>
      <c r="J71" s="1367"/>
      <c r="K71" s="1367"/>
      <c r="L71" s="1367"/>
      <c r="M71" s="1368"/>
      <c r="N71" s="1399" t="str">
        <f>IF(ISBLANK(sentori!K8),_xlfn.CONCAT(sentori!M8,sentori!N8,sentori!O8,sentori!P8,"　",sentori!Q8),sentori!R8)</f>
        <v>　</v>
      </c>
      <c r="O71" s="492"/>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2"/>
      <c r="AM71" s="492"/>
      <c r="AN71" s="492"/>
      <c r="AO71" s="492"/>
      <c r="AP71" s="492"/>
      <c r="AQ71" s="492"/>
      <c r="AR71" s="492"/>
      <c r="AS71" s="492"/>
      <c r="AT71" s="492"/>
      <c r="AU71" s="492"/>
      <c r="AV71" s="492"/>
      <c r="AW71" s="492"/>
      <c r="AX71" s="492"/>
      <c r="AY71" s="492"/>
      <c r="AZ71" s="492"/>
      <c r="BA71" s="492"/>
      <c r="BB71" s="1400"/>
      <c r="DU71" s="59"/>
      <c r="DV71" s="45" t="s">
        <v>146</v>
      </c>
      <c r="DW71" s="45" t="s">
        <v>205</v>
      </c>
      <c r="EA71" s="45" t="s">
        <v>109</v>
      </c>
    </row>
    <row r="72" spans="1:131" ht="11.25" customHeight="1">
      <c r="A72" s="1426"/>
      <c r="B72" s="1427"/>
      <c r="C72" s="1427"/>
      <c r="D72" s="1427"/>
      <c r="E72" s="1427"/>
      <c r="F72" s="1427"/>
      <c r="G72" s="1428"/>
      <c r="H72" s="1443"/>
      <c r="I72" s="502"/>
      <c r="J72" s="502"/>
      <c r="K72" s="502"/>
      <c r="L72" s="502"/>
      <c r="M72" s="1444"/>
      <c r="N72" s="1399"/>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2"/>
      <c r="AU72" s="492"/>
      <c r="AV72" s="492"/>
      <c r="AW72" s="492"/>
      <c r="AX72" s="492"/>
      <c r="AY72" s="492"/>
      <c r="AZ72" s="492"/>
      <c r="BA72" s="492"/>
      <c r="BB72" s="1400"/>
      <c r="DU72" s="19"/>
      <c r="DV72" s="45" t="s">
        <v>110</v>
      </c>
      <c r="DW72" s="45" t="s">
        <v>206</v>
      </c>
      <c r="EA72" s="45" t="s">
        <v>146</v>
      </c>
    </row>
    <row r="73" spans="1:131" ht="11.25" customHeight="1">
      <c r="A73" s="1426"/>
      <c r="B73" s="1427"/>
      <c r="C73" s="1427"/>
      <c r="D73" s="1427"/>
      <c r="E73" s="1427"/>
      <c r="F73" s="1427"/>
      <c r="G73" s="1428"/>
      <c r="H73" s="1369"/>
      <c r="I73" s="1367"/>
      <c r="J73" s="1367"/>
      <c r="K73" s="1367"/>
      <c r="L73" s="1367"/>
      <c r="M73" s="1368"/>
      <c r="N73" s="1401"/>
      <c r="O73" s="494"/>
      <c r="P73" s="494"/>
      <c r="Q73" s="494"/>
      <c r="R73" s="494"/>
      <c r="S73" s="494"/>
      <c r="T73" s="494"/>
      <c r="U73" s="494"/>
      <c r="V73" s="494"/>
      <c r="W73" s="494"/>
      <c r="X73" s="494"/>
      <c r="Y73" s="494"/>
      <c r="Z73" s="494"/>
      <c r="AA73" s="494"/>
      <c r="AB73" s="494"/>
      <c r="AC73" s="494"/>
      <c r="AD73" s="494"/>
      <c r="AE73" s="494"/>
      <c r="AF73" s="494"/>
      <c r="AG73" s="494"/>
      <c r="AH73" s="494"/>
      <c r="AI73" s="494"/>
      <c r="AJ73" s="494"/>
      <c r="AK73" s="494"/>
      <c r="AL73" s="494"/>
      <c r="AM73" s="494"/>
      <c r="AN73" s="494"/>
      <c r="AO73" s="494"/>
      <c r="AP73" s="494"/>
      <c r="AQ73" s="494"/>
      <c r="AR73" s="494"/>
      <c r="AS73" s="494"/>
      <c r="AT73" s="494"/>
      <c r="AU73" s="494"/>
      <c r="AV73" s="494"/>
      <c r="AW73" s="494"/>
      <c r="AX73" s="494"/>
      <c r="AY73" s="494"/>
      <c r="AZ73" s="494"/>
      <c r="BA73" s="494"/>
      <c r="BB73" s="1402"/>
      <c r="DU73" s="19"/>
      <c r="DV73" s="45" t="s">
        <v>111</v>
      </c>
      <c r="DW73" s="45" t="s">
        <v>207</v>
      </c>
      <c r="EA73" s="45" t="s">
        <v>110</v>
      </c>
    </row>
    <row r="74" spans="1:131" ht="11.25" customHeight="1">
      <c r="A74" s="1426"/>
      <c r="B74" s="1427"/>
      <c r="C74" s="1427"/>
      <c r="D74" s="1427"/>
      <c r="E74" s="1427"/>
      <c r="F74" s="1427"/>
      <c r="G74" s="1428"/>
      <c r="H74" s="460" t="s">
        <v>240</v>
      </c>
      <c r="I74" s="461"/>
      <c r="J74" s="461"/>
      <c r="K74" s="461"/>
      <c r="L74" s="461"/>
      <c r="M74" s="462"/>
      <c r="N74" s="1393" t="s">
        <v>215</v>
      </c>
      <c r="O74" s="1387">
        <f>sentori!T8</f>
        <v>0</v>
      </c>
      <c r="P74" s="1387"/>
      <c r="Q74" s="1387"/>
      <c r="R74" s="1387"/>
      <c r="S74" s="1387"/>
      <c r="T74" s="1387"/>
      <c r="U74" s="1387"/>
      <c r="V74" s="1395" t="s">
        <v>216</v>
      </c>
      <c r="W74" s="1373" t="s">
        <v>217</v>
      </c>
      <c r="X74" s="1397"/>
      <c r="Y74" s="1375">
        <f>sentori!U8</f>
        <v>0</v>
      </c>
      <c r="Z74" s="1375"/>
      <c r="AA74" s="1375"/>
      <c r="AB74" s="1375"/>
      <c r="AC74" s="1375"/>
      <c r="AD74" s="1375"/>
      <c r="AE74" s="1375"/>
      <c r="AF74" s="1375"/>
      <c r="AG74" s="1373" t="s">
        <v>218</v>
      </c>
      <c r="AH74" s="1379"/>
      <c r="AI74" s="1382" t="s">
        <v>241</v>
      </c>
      <c r="AJ74" s="1373"/>
      <c r="AK74" s="1373"/>
      <c r="AL74" s="1373"/>
      <c r="AM74" s="1383"/>
      <c r="AN74" s="1386" t="str">
        <f>IF(ISBLANK(sentori!V8),"",TEXT(sentori!V8,"ggg"))</f>
        <v/>
      </c>
      <c r="AO74" s="1387"/>
      <c r="AP74" s="1387"/>
      <c r="AQ74" s="1375" t="str">
        <f>IF(ISBLANK(sentori!V8),"",TEXT(sentori!V8,"e"))</f>
        <v/>
      </c>
      <c r="AR74" s="1375"/>
      <c r="AS74" s="1373" t="s">
        <v>118</v>
      </c>
      <c r="AT74" s="1373"/>
      <c r="AU74" s="1375" t="str">
        <f>IF(ISBLANK(sentori!V8),"",MONTH(sentori!V8))</f>
        <v/>
      </c>
      <c r="AV74" s="1375"/>
      <c r="AW74" s="1373" t="s">
        <v>119</v>
      </c>
      <c r="AX74" s="1373"/>
      <c r="AY74" s="1375" t="str">
        <f>IF(ISBLANK(sentori!V8),"",DAY(sentori!V8))</f>
        <v/>
      </c>
      <c r="AZ74" s="1375"/>
      <c r="BA74" s="1373" t="s">
        <v>209</v>
      </c>
      <c r="BB74" s="1377"/>
      <c r="DU74" s="19"/>
      <c r="EA74" s="45" t="s">
        <v>111</v>
      </c>
    </row>
    <row r="75" spans="1:131" ht="11.25" customHeight="1" thickBot="1">
      <c r="A75" s="1429"/>
      <c r="B75" s="1430"/>
      <c r="C75" s="1430"/>
      <c r="D75" s="1430"/>
      <c r="E75" s="1430"/>
      <c r="F75" s="1430"/>
      <c r="G75" s="1431"/>
      <c r="H75" s="1390"/>
      <c r="I75" s="1391"/>
      <c r="J75" s="1391"/>
      <c r="K75" s="1391"/>
      <c r="L75" s="1391"/>
      <c r="M75" s="1392"/>
      <c r="N75" s="1394"/>
      <c r="O75" s="1389"/>
      <c r="P75" s="1389"/>
      <c r="Q75" s="1389"/>
      <c r="R75" s="1389"/>
      <c r="S75" s="1389"/>
      <c r="T75" s="1389"/>
      <c r="U75" s="1389"/>
      <c r="V75" s="1396"/>
      <c r="W75" s="1380"/>
      <c r="X75" s="1380"/>
      <c r="Y75" s="1376"/>
      <c r="Z75" s="1376"/>
      <c r="AA75" s="1376"/>
      <c r="AB75" s="1376"/>
      <c r="AC75" s="1376"/>
      <c r="AD75" s="1376"/>
      <c r="AE75" s="1376"/>
      <c r="AF75" s="1376"/>
      <c r="AG75" s="1380"/>
      <c r="AH75" s="1381"/>
      <c r="AI75" s="1384"/>
      <c r="AJ75" s="1374"/>
      <c r="AK75" s="1374"/>
      <c r="AL75" s="1374"/>
      <c r="AM75" s="1385"/>
      <c r="AN75" s="1388"/>
      <c r="AO75" s="1389"/>
      <c r="AP75" s="1389"/>
      <c r="AQ75" s="1376"/>
      <c r="AR75" s="1376"/>
      <c r="AS75" s="1374"/>
      <c r="AT75" s="1374"/>
      <c r="AU75" s="1376"/>
      <c r="AV75" s="1376"/>
      <c r="AW75" s="1374"/>
      <c r="AX75" s="1374"/>
      <c r="AY75" s="1376"/>
      <c r="AZ75" s="1376"/>
      <c r="BA75" s="1374"/>
      <c r="BB75" s="1378"/>
      <c r="DU75" s="19"/>
    </row>
    <row r="76" spans="1:131" ht="11.25" customHeight="1">
      <c r="A76" s="1273"/>
      <c r="B76" s="1273"/>
      <c r="C76" s="1273"/>
      <c r="D76" s="1273"/>
      <c r="E76" s="1273"/>
      <c r="F76" s="1273"/>
      <c r="G76" s="1273"/>
      <c r="H76" s="1273"/>
      <c r="I76" s="1273"/>
      <c r="J76" s="1273"/>
      <c r="K76" s="1273"/>
      <c r="L76" s="1273"/>
      <c r="M76" s="1273"/>
      <c r="N76" s="1273"/>
      <c r="O76" s="1273"/>
      <c r="P76" s="1273"/>
      <c r="Q76" s="1273"/>
      <c r="R76" s="1273"/>
      <c r="S76" s="1273"/>
      <c r="T76" s="1273"/>
      <c r="U76" s="1273"/>
      <c r="V76" s="1273"/>
      <c r="W76" s="1273"/>
      <c r="X76" s="1273"/>
      <c r="Y76" s="1273"/>
      <c r="Z76" s="1273"/>
      <c r="AA76" s="1273"/>
      <c r="AB76" s="1273"/>
      <c r="AC76" s="1273"/>
      <c r="AD76" s="1273"/>
      <c r="AE76" s="1273"/>
      <c r="AF76" s="1273"/>
      <c r="AG76" s="1273"/>
      <c r="AH76" s="1273"/>
      <c r="AI76" s="1273"/>
      <c r="AJ76" s="1273"/>
      <c r="AK76" s="1273"/>
      <c r="AL76" s="1273"/>
      <c r="AM76" s="1273"/>
      <c r="AN76" s="1273"/>
      <c r="AO76" s="1273"/>
      <c r="AP76" s="1273"/>
      <c r="AQ76" s="1273"/>
      <c r="AR76" s="1273"/>
      <c r="AS76" s="1273"/>
      <c r="AT76" s="1273"/>
      <c r="AU76" s="1273"/>
      <c r="AV76" s="1273"/>
      <c r="AW76" s="1273"/>
      <c r="AX76" s="1273"/>
      <c r="AY76" s="1273"/>
      <c r="AZ76" s="1273"/>
      <c r="BA76" s="1273"/>
      <c r="BB76" s="1273"/>
    </row>
    <row r="77" spans="1:131" ht="11.25" customHeight="1">
      <c r="A77" s="458"/>
      <c r="B77" s="458"/>
      <c r="C77" s="458"/>
      <c r="D77" s="458"/>
      <c r="E77" s="458"/>
      <c r="F77" s="458"/>
      <c r="G77" s="458"/>
      <c r="H77" s="458"/>
      <c r="I77" s="458"/>
      <c r="J77" s="458"/>
      <c r="K77" s="458"/>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458"/>
      <c r="AO77" s="458"/>
      <c r="AP77" s="564"/>
      <c r="AQ77" s="596"/>
      <c r="AR77" s="597"/>
      <c r="AS77" s="597"/>
      <c r="AT77" s="598"/>
      <c r="AU77" s="596"/>
      <c r="AV77" s="597"/>
      <c r="AW77" s="597"/>
      <c r="AX77" s="598"/>
      <c r="AY77" s="596"/>
      <c r="AZ77" s="597"/>
      <c r="BA77" s="597"/>
      <c r="BB77" s="598"/>
    </row>
    <row r="78" spans="1:131" ht="11.25" customHeight="1">
      <c r="A78" s="458"/>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564"/>
      <c r="AQ78" s="599"/>
      <c r="AR78" s="600"/>
      <c r="AS78" s="600"/>
      <c r="AT78" s="601"/>
      <c r="AU78" s="599"/>
      <c r="AV78" s="600"/>
      <c r="AW78" s="600"/>
      <c r="AX78" s="601"/>
      <c r="AY78" s="599"/>
      <c r="AZ78" s="600"/>
      <c r="BA78" s="600"/>
      <c r="BB78" s="601"/>
    </row>
    <row r="79" spans="1:131" ht="15" customHeight="1">
      <c r="A79" s="458"/>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564"/>
      <c r="AQ79" s="602"/>
      <c r="AR79" s="603"/>
      <c r="AS79" s="603"/>
      <c r="AT79" s="604"/>
      <c r="AU79" s="602"/>
      <c r="AV79" s="603"/>
      <c r="AW79" s="603"/>
      <c r="AX79" s="604"/>
      <c r="AY79" s="602"/>
      <c r="AZ79" s="603"/>
      <c r="BA79" s="603"/>
      <c r="BB79" s="604"/>
    </row>
  </sheetData>
  <mergeCells count="246">
    <mergeCell ref="A1:BB1"/>
    <mergeCell ref="A2:BB2"/>
    <mergeCell ref="A3:BB3"/>
    <mergeCell ref="A4:BB7"/>
    <mergeCell ref="A8:F9"/>
    <mergeCell ref="G8:P9"/>
    <mergeCell ref="Q8:R11"/>
    <mergeCell ref="S8:BB9"/>
    <mergeCell ref="A10:F11"/>
    <mergeCell ref="G10:P11"/>
    <mergeCell ref="AW10:AX11"/>
    <mergeCell ref="AY10:AZ11"/>
    <mergeCell ref="BA10:BB11"/>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S24:AS25"/>
    <mergeCell ref="AT24:AX25"/>
    <mergeCell ref="AK21:AN23"/>
    <mergeCell ref="AO21:AP23"/>
    <mergeCell ref="AQ21:AR23"/>
    <mergeCell ref="AS21:AT23"/>
    <mergeCell ref="AU21:AV23"/>
    <mergeCell ref="AW21:AX23"/>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s>
  <phoneticPr fontId="26"/>
  <dataValidations count="6">
    <dataValidation imeMode="fullKatakana" allowBlank="1" showInputMessage="1" showErrorMessage="1" promptTitle="カタカナ" sqref="N21:AD22 N43:AD44 N54:AD55 N32:AD33 N65:AD66" xr:uid="{00000000-0002-0000-0A00-000001000000}"/>
    <dataValidation imeMode="hiragana" allowBlank="1" showInputMessage="1" showErrorMessage="1" sqref="N27:BB29 N23:AD25 N49:BB51 N45:AD47 N60:BB62 N15:BB20 N38:BB40 N34:AD36 N56:AD58 N71:BB73 N67:AD69" xr:uid="{00000000-0002-0000-0A00-000002000000}"/>
    <dataValidation type="list" errorStyle="information" imeMode="hiragana" allowBlank="1" showInputMessage="1" sqref="AG21:AJ23 AG54:AJ56 AG32:AJ34 AG43:AJ45 AG65:AJ67" xr:uid="{E604B698-1F42-4EC5-A714-686142F40C81}">
      <formula1>"▼選択,大正,昭和,平成"</formula1>
    </dataValidation>
    <dataValidation type="list" errorStyle="information" imeMode="hiragana" allowBlank="1" showInputMessage="1" sqref="BA21 BA54 BA32 BA43 BA65" xr:uid="{B82E9A94-2B4D-478B-91BF-AB2C0D77B64D}">
      <formula1>"▼選択,男,女"</formula1>
    </dataValidation>
    <dataValidation type="list" errorStyle="information" imeMode="hiragana" allowBlank="1" showInputMessage="1" sqref="AN30:AP31 AN63:AP64 AN41:AP42 AN52:AP53 AN74:AP75" xr:uid="{32001898-F1E8-42FE-91FE-0D4AFEDE2416}">
      <formula1>"▼選択,昭和,平成,令和"</formula1>
    </dataValidation>
    <dataValidation type="list" errorStyle="information" imeMode="hiragana" allowBlank="1" showInputMessage="1" sqref="O30:U31 O63:U64 O52:U53 O41:U42 O74:U75" xr:uid="{9FF9F517-CDEA-4003-8876-5FE1EF80255F}">
      <formula1>$DW$12:$DW$73</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B0C979"/>
  </sheetPr>
  <dimension ref="A1:DQ92"/>
  <sheetViews>
    <sheetView workbookViewId="0">
      <selection sqref="A1:K1"/>
    </sheetView>
  </sheetViews>
  <sheetFormatPr defaultColWidth="1.875" defaultRowHeight="11.25" customHeight="1"/>
  <cols>
    <col min="1" max="1" width="3.75" style="5" customWidth="1"/>
    <col min="2" max="11" width="1.875" style="5"/>
    <col min="12" max="12" width="1.875" style="5" customWidth="1"/>
    <col min="13" max="35" width="1.875" style="5"/>
    <col min="36" max="51" width="2" style="5" customWidth="1"/>
    <col min="52" max="89" width="1.875" style="5"/>
    <col min="90" max="92" width="1.875" style="156"/>
    <col min="93" max="95" width="0" style="156" hidden="1" customWidth="1"/>
    <col min="96" max="96" width="1.875" style="156"/>
    <col min="97" max="103" width="1.875" style="5"/>
    <col min="104" max="104" width="1.875" style="5" customWidth="1"/>
    <col min="105" max="106" width="1.875" style="5"/>
    <col min="107" max="107" width="1.875" style="5" customWidth="1"/>
    <col min="108" max="16384" width="1.875" style="5"/>
  </cols>
  <sheetData>
    <row r="1" spans="1:121" ht="15" customHeight="1">
      <c r="A1" s="1579"/>
      <c r="B1" s="1580"/>
      <c r="C1" s="503" t="s">
        <v>423</v>
      </c>
      <c r="D1" s="503"/>
      <c r="E1" s="503"/>
      <c r="F1" s="503"/>
      <c r="G1" s="503"/>
      <c r="H1" s="503"/>
      <c r="I1" s="503"/>
      <c r="J1" s="503"/>
      <c r="K1" s="503"/>
      <c r="L1" s="503"/>
      <c r="M1" s="503"/>
      <c r="N1" s="503"/>
      <c r="O1" s="503"/>
      <c r="P1" s="503"/>
      <c r="Q1" s="503"/>
      <c r="R1" s="503"/>
      <c r="S1" s="503"/>
      <c r="T1" s="503"/>
      <c r="U1" s="503"/>
      <c r="V1" s="503"/>
      <c r="W1" s="503"/>
      <c r="X1" s="503"/>
      <c r="Y1" s="503"/>
      <c r="Z1" s="1348"/>
      <c r="AA1" s="534"/>
      <c r="AB1" s="534"/>
      <c r="AC1" s="503" t="s">
        <v>419</v>
      </c>
      <c r="AD1" s="503"/>
      <c r="AE1" s="503"/>
      <c r="AF1" s="503"/>
      <c r="AG1" s="503"/>
      <c r="AH1" s="503"/>
      <c r="AI1" s="503"/>
      <c r="AJ1" s="503"/>
      <c r="AK1" s="503"/>
      <c r="AL1" s="503"/>
      <c r="AM1" s="503"/>
      <c r="AN1" s="503"/>
      <c r="AO1" s="503"/>
      <c r="AP1" s="503"/>
      <c r="AQ1" s="503"/>
      <c r="AR1" s="503"/>
      <c r="AS1" s="503"/>
      <c r="AT1" s="503"/>
      <c r="AU1" s="503"/>
      <c r="AV1" s="503"/>
      <c r="AW1" s="503"/>
      <c r="AX1" s="503"/>
      <c r="AY1" s="513"/>
    </row>
    <row r="2" spans="1:121" ht="15" customHeight="1">
      <c r="A2" s="1581"/>
      <c r="B2" s="1582"/>
      <c r="C2" s="504"/>
      <c r="D2" s="504"/>
      <c r="E2" s="504"/>
      <c r="F2" s="504"/>
      <c r="G2" s="504"/>
      <c r="H2" s="504"/>
      <c r="I2" s="504"/>
      <c r="J2" s="504"/>
      <c r="K2" s="504"/>
      <c r="L2" s="504"/>
      <c r="M2" s="504"/>
      <c r="N2" s="504"/>
      <c r="O2" s="504"/>
      <c r="P2" s="504"/>
      <c r="Q2" s="504"/>
      <c r="R2" s="504"/>
      <c r="S2" s="504"/>
      <c r="T2" s="504"/>
      <c r="U2" s="504"/>
      <c r="V2" s="504"/>
      <c r="W2" s="504"/>
      <c r="X2" s="504"/>
      <c r="Y2" s="504"/>
      <c r="Z2" s="1585"/>
      <c r="AA2" s="470"/>
      <c r="AB2" s="470"/>
      <c r="AC2" s="504"/>
      <c r="AD2" s="504"/>
      <c r="AE2" s="504"/>
      <c r="AF2" s="504"/>
      <c r="AG2" s="504"/>
      <c r="AH2" s="504"/>
      <c r="AI2" s="504"/>
      <c r="AJ2" s="504"/>
      <c r="AK2" s="504"/>
      <c r="AL2" s="504"/>
      <c r="AM2" s="504"/>
      <c r="AN2" s="504"/>
      <c r="AO2" s="504"/>
      <c r="AP2" s="504"/>
      <c r="AQ2" s="504"/>
      <c r="AR2" s="504"/>
      <c r="AS2" s="504"/>
      <c r="AT2" s="504"/>
      <c r="AU2" s="504"/>
      <c r="AV2" s="504"/>
      <c r="AW2" s="504"/>
      <c r="AX2" s="504"/>
      <c r="AY2" s="514"/>
    </row>
    <row r="3" spans="1:121" ht="15" customHeight="1">
      <c r="A3" s="1583"/>
      <c r="B3" s="1584"/>
      <c r="C3" s="505"/>
      <c r="D3" s="505"/>
      <c r="E3" s="505"/>
      <c r="F3" s="505"/>
      <c r="G3" s="505"/>
      <c r="H3" s="505"/>
      <c r="I3" s="505"/>
      <c r="J3" s="505"/>
      <c r="K3" s="505"/>
      <c r="L3" s="505"/>
      <c r="M3" s="505"/>
      <c r="N3" s="505"/>
      <c r="O3" s="505"/>
      <c r="P3" s="505"/>
      <c r="Q3" s="505"/>
      <c r="R3" s="505"/>
      <c r="S3" s="505"/>
      <c r="T3" s="505"/>
      <c r="U3" s="505"/>
      <c r="V3" s="505"/>
      <c r="W3" s="505"/>
      <c r="X3" s="505"/>
      <c r="Y3" s="505"/>
      <c r="Z3" s="1586"/>
      <c r="AA3" s="535"/>
      <c r="AB3" s="535"/>
      <c r="AC3" s="505"/>
      <c r="AD3" s="505"/>
      <c r="AE3" s="505"/>
      <c r="AF3" s="505"/>
      <c r="AG3" s="505"/>
      <c r="AH3" s="505"/>
      <c r="AI3" s="505"/>
      <c r="AJ3" s="505"/>
      <c r="AK3" s="505"/>
      <c r="AL3" s="505"/>
      <c r="AM3" s="505"/>
      <c r="AN3" s="505"/>
      <c r="AO3" s="505"/>
      <c r="AP3" s="505"/>
      <c r="AQ3" s="505"/>
      <c r="AR3" s="505"/>
      <c r="AS3" s="505"/>
      <c r="AT3" s="505"/>
      <c r="AU3" s="505"/>
      <c r="AV3" s="505"/>
      <c r="AW3" s="505"/>
      <c r="AX3" s="505"/>
      <c r="AY3" s="515"/>
    </row>
    <row r="4" spans="1:121" ht="11.25" customHeight="1">
      <c r="A4" s="1508" t="s">
        <v>280</v>
      </c>
      <c r="B4" s="1587"/>
      <c r="C4" s="1587"/>
      <c r="D4" s="1587"/>
      <c r="E4" s="1587"/>
      <c r="F4" s="1587"/>
      <c r="G4" s="1587"/>
      <c r="H4" s="1588"/>
      <c r="I4" s="1508" t="s">
        <v>116</v>
      </c>
      <c r="J4" s="1509"/>
      <c r="K4" s="1509"/>
      <c r="L4" s="1509"/>
      <c r="M4" s="1509"/>
      <c r="N4" s="1509"/>
      <c r="O4" s="1509"/>
      <c r="P4" s="1509"/>
      <c r="Q4" s="1509"/>
      <c r="R4" s="1509"/>
      <c r="S4" s="1509"/>
      <c r="T4" s="1510"/>
      <c r="U4" s="1508" t="s">
        <v>281</v>
      </c>
      <c r="V4" s="1509"/>
      <c r="W4" s="1509"/>
      <c r="X4" s="1509"/>
      <c r="Y4" s="501"/>
      <c r="Z4" s="501"/>
      <c r="AA4" s="501"/>
      <c r="AB4" s="501"/>
      <c r="AC4" s="501"/>
      <c r="AD4" s="501"/>
      <c r="AE4" s="501"/>
      <c r="AF4" s="528"/>
      <c r="AG4" s="1508" t="s">
        <v>114</v>
      </c>
      <c r="AH4" s="1509"/>
      <c r="AI4" s="1509"/>
      <c r="AJ4" s="1509"/>
      <c r="AK4" s="1509"/>
      <c r="AL4" s="1509"/>
      <c r="AM4" s="1509"/>
      <c r="AN4" s="1509"/>
      <c r="AO4" s="1509"/>
      <c r="AP4" s="1509"/>
      <c r="AQ4" s="1509"/>
      <c r="AR4" s="1509"/>
      <c r="AS4" s="1509"/>
      <c r="AT4" s="1509"/>
      <c r="AU4" s="1510"/>
      <c r="AV4" s="1508" t="s">
        <v>413</v>
      </c>
      <c r="AW4" s="1509"/>
      <c r="AX4" s="1509"/>
      <c r="AY4" s="1510"/>
    </row>
    <row r="5" spans="1:121" ht="10.5" customHeight="1">
      <c r="A5" s="539"/>
      <c r="B5" s="540"/>
      <c r="C5" s="540"/>
      <c r="D5" s="540"/>
      <c r="E5" s="540"/>
      <c r="F5" s="540"/>
      <c r="G5" s="540"/>
      <c r="H5" s="541"/>
      <c r="I5" s="525" t="s">
        <v>117</v>
      </c>
      <c r="J5" s="506"/>
      <c r="K5" s="506"/>
      <c r="L5" s="455"/>
      <c r="M5" s="455"/>
      <c r="N5" s="500" t="s">
        <v>118</v>
      </c>
      <c r="O5" s="458"/>
      <c r="P5" s="458"/>
      <c r="Q5" s="506" t="s">
        <v>119</v>
      </c>
      <c r="R5" s="458"/>
      <c r="S5" s="458"/>
      <c r="T5" s="500" t="s">
        <v>209</v>
      </c>
      <c r="U5" s="525" t="s">
        <v>117</v>
      </c>
      <c r="V5" s="506"/>
      <c r="W5" s="506"/>
      <c r="X5" s="455"/>
      <c r="Y5" s="455"/>
      <c r="Z5" s="500" t="s">
        <v>118</v>
      </c>
      <c r="AA5" s="455"/>
      <c r="AB5" s="455"/>
      <c r="AC5" s="500" t="s">
        <v>119</v>
      </c>
      <c r="AD5" s="458"/>
      <c r="AE5" s="458"/>
      <c r="AF5" s="500" t="s">
        <v>209</v>
      </c>
      <c r="AG5" s="516"/>
      <c r="AH5" s="517"/>
      <c r="AI5" s="517"/>
      <c r="AJ5" s="517"/>
      <c r="AK5" s="517"/>
      <c r="AL5" s="517"/>
      <c r="AM5" s="517"/>
      <c r="AN5" s="517"/>
      <c r="AO5" s="517"/>
      <c r="AP5" s="517"/>
      <c r="AQ5" s="517"/>
      <c r="AR5" s="517"/>
      <c r="AS5" s="517"/>
      <c r="AT5" s="517"/>
      <c r="AU5" s="518"/>
      <c r="AV5" s="516"/>
      <c r="AW5" s="517"/>
      <c r="AX5" s="517"/>
      <c r="AY5" s="518"/>
    </row>
    <row r="6" spans="1:121" ht="10.5" customHeight="1">
      <c r="A6" s="542"/>
      <c r="B6" s="543"/>
      <c r="C6" s="543"/>
      <c r="D6" s="543"/>
      <c r="E6" s="543"/>
      <c r="F6" s="543"/>
      <c r="G6" s="543"/>
      <c r="H6" s="544"/>
      <c r="I6" s="526"/>
      <c r="J6" s="500"/>
      <c r="K6" s="500"/>
      <c r="L6" s="458"/>
      <c r="M6" s="458"/>
      <c r="N6" s="500"/>
      <c r="O6" s="458"/>
      <c r="P6" s="458"/>
      <c r="Q6" s="500"/>
      <c r="R6" s="458"/>
      <c r="S6" s="458"/>
      <c r="T6" s="500"/>
      <c r="U6" s="526"/>
      <c r="V6" s="500"/>
      <c r="W6" s="500"/>
      <c r="X6" s="458"/>
      <c r="Y6" s="458"/>
      <c r="Z6" s="500"/>
      <c r="AA6" s="458"/>
      <c r="AB6" s="458"/>
      <c r="AC6" s="500"/>
      <c r="AD6" s="458"/>
      <c r="AE6" s="458"/>
      <c r="AF6" s="500"/>
      <c r="AG6" s="507"/>
      <c r="AH6" s="508"/>
      <c r="AI6" s="508"/>
      <c r="AJ6" s="508"/>
      <c r="AK6" s="508"/>
      <c r="AL6" s="508"/>
      <c r="AM6" s="508"/>
      <c r="AN6" s="508"/>
      <c r="AO6" s="508"/>
      <c r="AP6" s="508"/>
      <c r="AQ6" s="508"/>
      <c r="AR6" s="508"/>
      <c r="AS6" s="508"/>
      <c r="AT6" s="508"/>
      <c r="AU6" s="509"/>
      <c r="AV6" s="507"/>
      <c r="AW6" s="508"/>
      <c r="AX6" s="508"/>
      <c r="AY6" s="509"/>
    </row>
    <row r="7" spans="1:121" ht="10.5" customHeight="1">
      <c r="A7" s="545"/>
      <c r="B7" s="546"/>
      <c r="C7" s="546"/>
      <c r="D7" s="546"/>
      <c r="E7" s="546"/>
      <c r="F7" s="546"/>
      <c r="G7" s="546"/>
      <c r="H7" s="547"/>
      <c r="I7" s="527"/>
      <c r="J7" s="501"/>
      <c r="K7" s="501"/>
      <c r="L7" s="461"/>
      <c r="M7" s="461"/>
      <c r="N7" s="501"/>
      <c r="O7" s="461"/>
      <c r="P7" s="461"/>
      <c r="Q7" s="501"/>
      <c r="R7" s="461"/>
      <c r="S7" s="461"/>
      <c r="T7" s="501"/>
      <c r="U7" s="527"/>
      <c r="V7" s="501"/>
      <c r="W7" s="501"/>
      <c r="X7" s="461"/>
      <c r="Y7" s="461"/>
      <c r="Z7" s="501"/>
      <c r="AA7" s="461"/>
      <c r="AB7" s="461"/>
      <c r="AC7" s="501"/>
      <c r="AD7" s="461"/>
      <c r="AE7" s="461"/>
      <c r="AF7" s="501"/>
      <c r="AG7" s="510"/>
      <c r="AH7" s="511"/>
      <c r="AI7" s="511"/>
      <c r="AJ7" s="511"/>
      <c r="AK7" s="511"/>
      <c r="AL7" s="511"/>
      <c r="AM7" s="511"/>
      <c r="AN7" s="511"/>
      <c r="AO7" s="511"/>
      <c r="AP7" s="511"/>
      <c r="AQ7" s="511"/>
      <c r="AR7" s="511"/>
      <c r="AS7" s="511"/>
      <c r="AT7" s="511"/>
      <c r="AU7" s="512"/>
      <c r="AV7" s="510"/>
      <c r="AW7" s="511"/>
      <c r="AX7" s="511"/>
      <c r="AY7" s="512"/>
    </row>
    <row r="8" spans="1:121" ht="11.25" customHeight="1">
      <c r="A8" s="502"/>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row>
    <row r="9" spans="1:121" ht="11.25" customHeight="1">
      <c r="A9" s="533" t="s">
        <v>211</v>
      </c>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row>
    <row r="10" spans="1:121" ht="11.25" customHeight="1">
      <c r="A10" s="533"/>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row>
    <row r="11" spans="1:121" ht="11.25" customHeight="1">
      <c r="A11" s="458"/>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DC11" s="163"/>
      <c r="DD11" s="163"/>
      <c r="DE11" s="163"/>
      <c r="DF11" s="163"/>
      <c r="DG11" s="163"/>
      <c r="DH11" s="163"/>
      <c r="DI11" s="163"/>
      <c r="DJ11" s="163"/>
      <c r="DK11" s="163"/>
      <c r="DL11" s="163"/>
      <c r="DM11" s="163"/>
      <c r="DN11" s="163"/>
      <c r="DO11" s="163"/>
      <c r="DP11" s="163"/>
      <c r="DQ11" s="163"/>
    </row>
    <row r="12" spans="1:121" ht="11.25" customHeight="1">
      <c r="A12" s="458"/>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DC12" s="163"/>
      <c r="DD12" s="163"/>
      <c r="DE12" s="163"/>
      <c r="DF12" s="163"/>
      <c r="DG12" s="163"/>
      <c r="DH12" s="163"/>
      <c r="DI12" s="163"/>
      <c r="DJ12" s="163"/>
      <c r="DK12" s="163"/>
      <c r="DL12" s="163"/>
      <c r="DM12" s="163"/>
      <c r="DN12" s="163"/>
      <c r="DO12" s="163"/>
      <c r="DP12" s="163"/>
      <c r="DQ12" s="163"/>
    </row>
    <row r="13" spans="1:121" ht="9" customHeight="1">
      <c r="A13" s="530" t="s">
        <v>121</v>
      </c>
      <c r="B13" s="530"/>
      <c r="C13" s="530"/>
      <c r="D13" s="530"/>
      <c r="E13" s="530"/>
      <c r="F13" s="530"/>
      <c r="G13" s="531" t="s">
        <v>123</v>
      </c>
      <c r="H13" s="531"/>
      <c r="I13" s="531"/>
      <c r="J13" s="531"/>
      <c r="K13" s="531"/>
      <c r="L13" s="531"/>
      <c r="M13" s="531"/>
      <c r="N13" s="531"/>
      <c r="O13" s="531"/>
      <c r="P13" s="531"/>
      <c r="Q13" s="458" t="s">
        <v>120</v>
      </c>
      <c r="R13" s="45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538"/>
      <c r="AV13" s="538"/>
      <c r="AW13" s="538"/>
      <c r="AX13" s="538"/>
      <c r="AY13" s="538"/>
      <c r="DC13" s="163"/>
      <c r="DD13" s="163"/>
      <c r="DE13" s="163"/>
      <c r="DF13" s="163"/>
      <c r="DG13" s="163"/>
      <c r="DH13" s="163"/>
      <c r="DI13" s="163"/>
      <c r="DJ13" s="163"/>
      <c r="DK13" s="163"/>
      <c r="DL13" s="163"/>
      <c r="DM13" s="163"/>
      <c r="DN13" s="163"/>
      <c r="DO13" s="163"/>
      <c r="DP13" s="163"/>
      <c r="DQ13" s="163"/>
    </row>
    <row r="14" spans="1:121" ht="9" customHeight="1">
      <c r="A14" s="530"/>
      <c r="B14" s="530"/>
      <c r="C14" s="530"/>
      <c r="D14" s="530"/>
      <c r="E14" s="530"/>
      <c r="F14" s="530"/>
      <c r="G14" s="531"/>
      <c r="H14" s="531"/>
      <c r="I14" s="531"/>
      <c r="J14" s="531"/>
      <c r="K14" s="531"/>
      <c r="L14" s="531"/>
      <c r="M14" s="531"/>
      <c r="N14" s="531"/>
      <c r="O14" s="531"/>
      <c r="P14" s="531"/>
      <c r="Q14" s="458"/>
      <c r="R14" s="45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DC14" s="163"/>
      <c r="DD14" s="163"/>
      <c r="DE14" s="163"/>
      <c r="DF14" s="163"/>
      <c r="DG14" s="163"/>
      <c r="DH14" s="163"/>
      <c r="DI14" s="163"/>
      <c r="DJ14" s="163"/>
      <c r="DK14" s="163"/>
      <c r="DL14" s="163"/>
      <c r="DM14" s="163"/>
      <c r="DN14" s="163"/>
      <c r="DO14" s="163"/>
      <c r="DP14" s="163"/>
      <c r="DQ14" s="163"/>
    </row>
    <row r="15" spans="1:121" ht="9" customHeight="1">
      <c r="A15" s="529" t="s">
        <v>122</v>
      </c>
      <c r="B15" s="529"/>
      <c r="C15" s="529"/>
      <c r="D15" s="529"/>
      <c r="E15" s="529"/>
      <c r="F15" s="529"/>
      <c r="G15" s="532" t="s">
        <v>124</v>
      </c>
      <c r="H15" s="532"/>
      <c r="I15" s="532"/>
      <c r="J15" s="532"/>
      <c r="K15" s="532"/>
      <c r="L15" s="532"/>
      <c r="M15" s="532"/>
      <c r="N15" s="532"/>
      <c r="O15" s="532"/>
      <c r="P15" s="532"/>
      <c r="Q15" s="458"/>
      <c r="R15" s="45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DC15" s="163"/>
      <c r="DD15" s="163"/>
      <c r="DE15" s="163"/>
      <c r="DF15" s="163"/>
      <c r="DG15" s="163"/>
      <c r="DH15" s="163"/>
      <c r="DI15" s="163"/>
      <c r="DJ15" s="163"/>
      <c r="DK15" s="163"/>
      <c r="DL15" s="163"/>
      <c r="DM15" s="163"/>
      <c r="DN15" s="163"/>
      <c r="DO15" s="163"/>
      <c r="DP15" s="163"/>
      <c r="DQ15" s="163"/>
    </row>
    <row r="16" spans="1:121" ht="9" customHeight="1" thickBot="1">
      <c r="A16" s="529"/>
      <c r="B16" s="529"/>
      <c r="C16" s="529"/>
      <c r="D16" s="529"/>
      <c r="E16" s="529"/>
      <c r="F16" s="529"/>
      <c r="G16" s="532"/>
      <c r="H16" s="532"/>
      <c r="I16" s="532"/>
      <c r="J16" s="532"/>
      <c r="K16" s="532"/>
      <c r="L16" s="532"/>
      <c r="M16" s="532"/>
      <c r="N16" s="532"/>
      <c r="O16" s="532"/>
      <c r="P16" s="532"/>
      <c r="Q16" s="458"/>
      <c r="R16" s="458"/>
      <c r="S16" s="538"/>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AX16" s="538"/>
      <c r="AY16" s="538"/>
      <c r="DC16" s="163"/>
      <c r="DD16" s="163"/>
      <c r="DE16" s="163"/>
      <c r="DF16" s="163"/>
      <c r="DG16" s="163"/>
      <c r="DH16" s="163"/>
      <c r="DI16" s="163"/>
      <c r="DJ16" s="163"/>
      <c r="DK16" s="163"/>
      <c r="DL16" s="163"/>
      <c r="DM16" s="163"/>
      <c r="DN16" s="163"/>
      <c r="DO16" s="163"/>
      <c r="DP16" s="163"/>
      <c r="DQ16" s="163"/>
    </row>
    <row r="17" spans="1:121" ht="11.25" customHeight="1">
      <c r="A17" s="703" t="s">
        <v>212</v>
      </c>
      <c r="B17" s="703"/>
      <c r="C17" s="703"/>
      <c r="D17" s="703"/>
      <c r="E17" s="703"/>
      <c r="F17" s="703"/>
      <c r="G17" s="703"/>
      <c r="H17" s="703"/>
      <c r="I17" s="703"/>
      <c r="J17" s="703"/>
      <c r="K17" s="703"/>
      <c r="L17" s="703"/>
      <c r="M17" s="703"/>
      <c r="N17" s="703"/>
      <c r="O17" s="703"/>
      <c r="P17" s="703"/>
      <c r="Q17" s="703"/>
      <c r="R17" s="703"/>
      <c r="S17" s="703"/>
      <c r="T17" s="703"/>
      <c r="U17" s="703"/>
      <c r="V17" s="703"/>
      <c r="W17" s="703"/>
      <c r="X17" s="703"/>
      <c r="Y17" s="703"/>
      <c r="Z17" s="703"/>
      <c r="AA17" s="703"/>
      <c r="AB17" s="703"/>
      <c r="AC17" s="703"/>
      <c r="AD17" s="703"/>
      <c r="AE17" s="703"/>
      <c r="AF17" s="703"/>
      <c r="AG17" s="703"/>
      <c r="AH17" s="703"/>
      <c r="AI17" s="705" t="s">
        <v>213</v>
      </c>
      <c r="AJ17" s="650"/>
      <c r="AK17" s="706"/>
      <c r="AL17" s="707" t="s">
        <v>117</v>
      </c>
      <c r="AM17" s="650"/>
      <c r="AN17" s="708"/>
      <c r="AO17" s="708"/>
      <c r="AP17" s="650" t="s">
        <v>118</v>
      </c>
      <c r="AQ17" s="650"/>
      <c r="AR17" s="708"/>
      <c r="AS17" s="708"/>
      <c r="AT17" s="650" t="s">
        <v>119</v>
      </c>
      <c r="AU17" s="650"/>
      <c r="AV17" s="708"/>
      <c r="AW17" s="708"/>
      <c r="AX17" s="650" t="s">
        <v>209</v>
      </c>
      <c r="AY17" s="701"/>
      <c r="DC17" s="163"/>
      <c r="DD17" s="163"/>
      <c r="DE17" s="163"/>
      <c r="DF17" s="163"/>
      <c r="DG17" s="163"/>
      <c r="DH17" s="163"/>
      <c r="DI17" s="163"/>
      <c r="DJ17" s="163"/>
      <c r="DK17" s="163"/>
      <c r="DL17" s="163"/>
      <c r="DM17" s="163"/>
      <c r="DN17" s="163"/>
      <c r="DO17" s="163"/>
      <c r="DP17" s="163"/>
      <c r="DQ17" s="163"/>
    </row>
    <row r="18" spans="1:121" ht="11.25" customHeight="1" thickBot="1">
      <c r="A18" s="560"/>
      <c r="B18" s="560"/>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630"/>
      <c r="AJ18" s="619"/>
      <c r="AK18" s="636"/>
      <c r="AL18" s="631"/>
      <c r="AM18" s="619"/>
      <c r="AN18" s="709"/>
      <c r="AO18" s="709"/>
      <c r="AP18" s="619"/>
      <c r="AQ18" s="619"/>
      <c r="AR18" s="709"/>
      <c r="AS18" s="709"/>
      <c r="AT18" s="619"/>
      <c r="AU18" s="619"/>
      <c r="AV18" s="709"/>
      <c r="AW18" s="709"/>
      <c r="AX18" s="619"/>
      <c r="AY18" s="702"/>
      <c r="DC18" s="163"/>
      <c r="DD18" s="163"/>
      <c r="DE18" s="163"/>
      <c r="DF18" s="163"/>
      <c r="DG18" s="163"/>
      <c r="DH18" s="163"/>
      <c r="DI18" s="163"/>
      <c r="DJ18" s="163"/>
      <c r="DK18" s="163"/>
      <c r="DL18" s="163"/>
      <c r="DM18" s="163"/>
      <c r="DN18" s="163"/>
      <c r="DO18" s="163"/>
      <c r="DP18" s="163"/>
      <c r="DQ18" s="163"/>
    </row>
    <row r="19" spans="1:121" ht="11.25" customHeight="1">
      <c r="A19" s="705" t="s">
        <v>263</v>
      </c>
      <c r="B19" s="650"/>
      <c r="C19" s="650"/>
      <c r="D19" s="650"/>
      <c r="E19" s="650"/>
      <c r="F19" s="723" t="s">
        <v>214</v>
      </c>
      <c r="G19" s="724"/>
      <c r="H19" s="724"/>
      <c r="I19" s="724"/>
      <c r="J19" s="724"/>
      <c r="K19" s="725"/>
      <c r="L19" s="686" t="s">
        <v>632</v>
      </c>
      <c r="M19" s="687"/>
      <c r="N19" s="687"/>
      <c r="O19" s="687"/>
      <c r="P19" s="687"/>
      <c r="Q19" s="687"/>
      <c r="R19" s="687"/>
      <c r="S19" s="687"/>
      <c r="T19" s="687"/>
      <c r="U19" s="687"/>
      <c r="V19" s="687"/>
      <c r="W19" s="687"/>
      <c r="X19" s="687"/>
      <c r="Y19" s="687"/>
      <c r="Z19" s="687"/>
      <c r="AA19" s="687"/>
      <c r="AB19" s="687"/>
      <c r="AC19" s="687"/>
      <c r="AD19" s="687"/>
      <c r="AE19" s="687"/>
      <c r="AF19" s="650" t="s">
        <v>215</v>
      </c>
      <c r="AG19" s="1594"/>
      <c r="AH19" s="708"/>
      <c r="AI19" s="474"/>
      <c r="AJ19" s="474"/>
      <c r="AK19" s="458" t="s">
        <v>216</v>
      </c>
      <c r="AL19" s="549" t="s">
        <v>217</v>
      </c>
      <c r="AM19" s="549"/>
      <c r="AN19" s="1525"/>
      <c r="AO19" s="473"/>
      <c r="AP19" s="473"/>
      <c r="AQ19" s="473"/>
      <c r="AR19" s="473"/>
      <c r="AS19" s="473"/>
      <c r="AT19" s="473"/>
      <c r="AU19" s="473"/>
      <c r="AV19" s="473"/>
      <c r="AW19" s="473"/>
      <c r="AX19" s="458" t="s">
        <v>218</v>
      </c>
      <c r="AY19" s="565"/>
      <c r="DC19" s="163"/>
      <c r="DD19" s="163"/>
      <c r="DE19" s="163"/>
      <c r="DF19" s="163"/>
      <c r="DG19" s="163"/>
      <c r="DH19" s="163"/>
      <c r="DI19" s="163"/>
      <c r="DJ19" s="163"/>
      <c r="DK19" s="163"/>
      <c r="DL19" s="163"/>
      <c r="DM19" s="163"/>
      <c r="DN19" s="163"/>
      <c r="DO19" s="163"/>
      <c r="DP19" s="163"/>
      <c r="DQ19" s="163"/>
    </row>
    <row r="20" spans="1:121" ht="11.25" customHeight="1">
      <c r="A20" s="629"/>
      <c r="B20" s="458"/>
      <c r="C20" s="458"/>
      <c r="D20" s="458"/>
      <c r="E20" s="458"/>
      <c r="F20" s="466"/>
      <c r="G20" s="464"/>
      <c r="H20" s="464"/>
      <c r="I20" s="464"/>
      <c r="J20" s="464"/>
      <c r="K20" s="465"/>
      <c r="L20" s="1593"/>
      <c r="M20" s="487"/>
      <c r="N20" s="487"/>
      <c r="O20" s="487"/>
      <c r="P20" s="487"/>
      <c r="Q20" s="487"/>
      <c r="R20" s="487"/>
      <c r="S20" s="487"/>
      <c r="T20" s="487"/>
      <c r="U20" s="487"/>
      <c r="V20" s="487"/>
      <c r="W20" s="487"/>
      <c r="X20" s="487"/>
      <c r="Y20" s="487"/>
      <c r="Z20" s="487"/>
      <c r="AA20" s="487"/>
      <c r="AB20" s="487"/>
      <c r="AC20" s="487"/>
      <c r="AD20" s="487"/>
      <c r="AE20" s="487"/>
      <c r="AF20" s="458"/>
      <c r="AG20" s="474"/>
      <c r="AH20" s="474"/>
      <c r="AI20" s="474"/>
      <c r="AJ20" s="474"/>
      <c r="AK20" s="458"/>
      <c r="AL20" s="458"/>
      <c r="AM20" s="458"/>
      <c r="AN20" s="474"/>
      <c r="AO20" s="474"/>
      <c r="AP20" s="474"/>
      <c r="AQ20" s="474"/>
      <c r="AR20" s="474"/>
      <c r="AS20" s="474"/>
      <c r="AT20" s="474"/>
      <c r="AU20" s="474"/>
      <c r="AV20" s="474"/>
      <c r="AW20" s="474"/>
      <c r="AX20" s="458"/>
      <c r="AY20" s="565"/>
      <c r="CO20" s="164" t="s">
        <v>632</v>
      </c>
      <c r="CP20" s="165"/>
      <c r="DC20" s="163"/>
      <c r="DD20" s="163"/>
      <c r="DE20" s="163"/>
      <c r="DF20" s="163"/>
      <c r="DG20" s="163"/>
      <c r="DH20" s="163"/>
      <c r="DI20" s="163"/>
      <c r="DJ20" s="163"/>
      <c r="DK20" s="163"/>
      <c r="DL20" s="163"/>
      <c r="DM20" s="163"/>
      <c r="DN20" s="163"/>
      <c r="DO20" s="163"/>
      <c r="DP20" s="163"/>
      <c r="DQ20" s="163"/>
    </row>
    <row r="21" spans="1:121" ht="11.25" customHeight="1">
      <c r="A21" s="629"/>
      <c r="B21" s="458"/>
      <c r="C21" s="458"/>
      <c r="D21" s="458"/>
      <c r="E21" s="458"/>
      <c r="F21" s="466"/>
      <c r="G21" s="464"/>
      <c r="H21" s="464"/>
      <c r="I21" s="464"/>
      <c r="J21" s="464"/>
      <c r="K21" s="465"/>
      <c r="L21" s="688"/>
      <c r="M21" s="490"/>
      <c r="N21" s="490"/>
      <c r="O21" s="490"/>
      <c r="P21" s="490"/>
      <c r="Q21" s="490"/>
      <c r="R21" s="490"/>
      <c r="S21" s="490"/>
      <c r="T21" s="490"/>
      <c r="U21" s="490"/>
      <c r="V21" s="490"/>
      <c r="W21" s="490"/>
      <c r="X21" s="490"/>
      <c r="Y21" s="490"/>
      <c r="Z21" s="490"/>
      <c r="AA21" s="490"/>
      <c r="AB21" s="490"/>
      <c r="AC21" s="490"/>
      <c r="AD21" s="490"/>
      <c r="AE21" s="490"/>
      <c r="AF21" s="461"/>
      <c r="AG21" s="472"/>
      <c r="AH21" s="472"/>
      <c r="AI21" s="472"/>
      <c r="AJ21" s="472"/>
      <c r="AK21" s="461"/>
      <c r="AL21" s="461"/>
      <c r="AM21" s="461"/>
      <c r="AN21" s="472"/>
      <c r="AO21" s="472"/>
      <c r="AP21" s="472"/>
      <c r="AQ21" s="472"/>
      <c r="AR21" s="472"/>
      <c r="AS21" s="472"/>
      <c r="AT21" s="472"/>
      <c r="AU21" s="472"/>
      <c r="AV21" s="472"/>
      <c r="AW21" s="472"/>
      <c r="AX21" s="461"/>
      <c r="AY21" s="566"/>
      <c r="CO21" s="164" t="s">
        <v>127</v>
      </c>
      <c r="CP21" s="164" t="s">
        <v>735</v>
      </c>
      <c r="DC21" s="163"/>
      <c r="DD21" s="163"/>
      <c r="DE21" s="163"/>
      <c r="DF21" s="163"/>
      <c r="DG21" s="163"/>
      <c r="DH21" s="163"/>
      <c r="DI21" s="163"/>
      <c r="DJ21" s="163"/>
      <c r="DK21" s="163"/>
      <c r="DL21" s="163"/>
      <c r="DM21" s="163"/>
      <c r="DN21" s="163"/>
      <c r="DO21" s="163"/>
      <c r="DP21" s="163"/>
      <c r="DQ21" s="163"/>
    </row>
    <row r="22" spans="1:121" ht="11.25" customHeight="1">
      <c r="A22" s="629"/>
      <c r="B22" s="458"/>
      <c r="C22" s="458"/>
      <c r="D22" s="458"/>
      <c r="E22" s="458"/>
      <c r="F22" s="466" t="s">
        <v>219</v>
      </c>
      <c r="G22" s="464"/>
      <c r="H22" s="464"/>
      <c r="I22" s="464"/>
      <c r="J22" s="464"/>
      <c r="K22" s="465"/>
      <c r="L22" s="1572" t="s">
        <v>631</v>
      </c>
      <c r="M22" s="1573"/>
      <c r="N22" s="1573"/>
      <c r="O22" s="1573"/>
      <c r="P22" s="471"/>
      <c r="Q22" s="471"/>
      <c r="R22" s="471"/>
      <c r="S22" s="455" t="s">
        <v>118</v>
      </c>
      <c r="T22" s="455"/>
      <c r="U22" s="471"/>
      <c r="V22" s="471"/>
      <c r="W22" s="471"/>
      <c r="X22" s="455" t="s">
        <v>119</v>
      </c>
      <c r="Y22" s="455"/>
      <c r="Z22" s="471"/>
      <c r="AA22" s="471"/>
      <c r="AB22" s="471"/>
      <c r="AC22" s="455" t="s">
        <v>209</v>
      </c>
      <c r="AD22" s="496"/>
      <c r="AE22" s="454" t="s">
        <v>220</v>
      </c>
      <c r="AF22" s="455"/>
      <c r="AG22" s="455"/>
      <c r="AH22" s="455"/>
      <c r="AI22" s="496"/>
      <c r="AJ22" s="454" t="s">
        <v>221</v>
      </c>
      <c r="AK22" s="455"/>
      <c r="AL22" s="1573" t="s">
        <v>379</v>
      </c>
      <c r="AM22" s="1573"/>
      <c r="AN22" s="471"/>
      <c r="AO22" s="471"/>
      <c r="AP22" s="464" t="s">
        <v>118</v>
      </c>
      <c r="AQ22" s="464"/>
      <c r="AR22" s="1526"/>
      <c r="AS22" s="1526"/>
      <c r="AT22" s="464" t="s">
        <v>119</v>
      </c>
      <c r="AU22" s="464"/>
      <c r="AV22" s="1526"/>
      <c r="AW22" s="1526"/>
      <c r="AX22" s="464" t="s">
        <v>209</v>
      </c>
      <c r="AY22" s="1570"/>
      <c r="CO22" s="164" t="s">
        <v>128</v>
      </c>
      <c r="CP22" s="164" t="s">
        <v>735</v>
      </c>
      <c r="DC22" s="163"/>
      <c r="DD22" s="163"/>
      <c r="DE22" s="163"/>
      <c r="DF22" s="163"/>
      <c r="DG22" s="163"/>
      <c r="DH22" s="163"/>
      <c r="DI22" s="163"/>
      <c r="DJ22" s="163"/>
      <c r="DK22" s="163"/>
      <c r="DL22" s="163"/>
      <c r="DM22" s="163"/>
      <c r="DN22" s="163"/>
      <c r="DO22" s="163"/>
      <c r="DP22" s="163"/>
      <c r="DQ22" s="163"/>
    </row>
    <row r="23" spans="1:121" ht="11.25" customHeight="1">
      <c r="A23" s="629"/>
      <c r="B23" s="458"/>
      <c r="C23" s="458"/>
      <c r="D23" s="458"/>
      <c r="E23" s="458"/>
      <c r="F23" s="466"/>
      <c r="G23" s="464"/>
      <c r="H23" s="464"/>
      <c r="I23" s="464"/>
      <c r="J23" s="464"/>
      <c r="K23" s="465"/>
      <c r="L23" s="1574"/>
      <c r="M23" s="1575"/>
      <c r="N23" s="1575"/>
      <c r="O23" s="1575"/>
      <c r="P23" s="474"/>
      <c r="Q23" s="474"/>
      <c r="R23" s="474"/>
      <c r="S23" s="458"/>
      <c r="T23" s="458"/>
      <c r="U23" s="474"/>
      <c r="V23" s="474"/>
      <c r="W23" s="474"/>
      <c r="X23" s="458"/>
      <c r="Y23" s="458"/>
      <c r="Z23" s="474"/>
      <c r="AA23" s="474"/>
      <c r="AB23" s="474"/>
      <c r="AC23" s="458"/>
      <c r="AD23" s="564"/>
      <c r="AE23" s="457"/>
      <c r="AF23" s="458"/>
      <c r="AG23" s="458"/>
      <c r="AH23" s="458"/>
      <c r="AI23" s="564"/>
      <c r="AJ23" s="460"/>
      <c r="AK23" s="461"/>
      <c r="AL23" s="1578"/>
      <c r="AM23" s="1578"/>
      <c r="AN23" s="472"/>
      <c r="AO23" s="472"/>
      <c r="AP23" s="464"/>
      <c r="AQ23" s="464"/>
      <c r="AR23" s="1526"/>
      <c r="AS23" s="1526"/>
      <c r="AT23" s="464"/>
      <c r="AU23" s="464"/>
      <c r="AV23" s="1526"/>
      <c r="AW23" s="1526"/>
      <c r="AX23" s="464"/>
      <c r="AY23" s="1570"/>
      <c r="CO23" s="164" t="s">
        <v>129</v>
      </c>
      <c r="CP23" s="164" t="s">
        <v>735</v>
      </c>
      <c r="DC23" s="163"/>
      <c r="DD23" s="163"/>
      <c r="DE23" s="163"/>
      <c r="DF23" s="163"/>
      <c r="DG23" s="163"/>
      <c r="DH23" s="163"/>
      <c r="DI23" s="163"/>
      <c r="DJ23" s="163"/>
      <c r="DK23" s="163"/>
      <c r="DL23" s="163"/>
      <c r="DM23" s="163"/>
      <c r="DN23" s="163"/>
      <c r="DO23" s="163"/>
      <c r="DP23" s="163"/>
      <c r="DQ23" s="163"/>
    </row>
    <row r="24" spans="1:121" ht="11.25" customHeight="1">
      <c r="A24" s="629"/>
      <c r="B24" s="458"/>
      <c r="C24" s="458"/>
      <c r="D24" s="458"/>
      <c r="E24" s="458"/>
      <c r="F24" s="466"/>
      <c r="G24" s="464"/>
      <c r="H24" s="464"/>
      <c r="I24" s="464"/>
      <c r="J24" s="464"/>
      <c r="K24" s="465"/>
      <c r="L24" s="1574"/>
      <c r="M24" s="1575"/>
      <c r="N24" s="1575"/>
      <c r="O24" s="1575"/>
      <c r="P24" s="474"/>
      <c r="Q24" s="474"/>
      <c r="R24" s="474"/>
      <c r="S24" s="458"/>
      <c r="T24" s="458"/>
      <c r="U24" s="474"/>
      <c r="V24" s="474"/>
      <c r="W24" s="474"/>
      <c r="X24" s="458"/>
      <c r="Y24" s="458"/>
      <c r="Z24" s="474"/>
      <c r="AA24" s="474"/>
      <c r="AB24" s="474"/>
      <c r="AC24" s="458"/>
      <c r="AD24" s="564"/>
      <c r="AE24" s="457"/>
      <c r="AF24" s="458"/>
      <c r="AG24" s="458"/>
      <c r="AH24" s="458"/>
      <c r="AI24" s="564"/>
      <c r="AJ24" s="458" t="s">
        <v>222</v>
      </c>
      <c r="AK24" s="458"/>
      <c r="AL24" s="691" t="s">
        <v>431</v>
      </c>
      <c r="AM24" s="691"/>
      <c r="AN24" s="471"/>
      <c r="AO24" s="471"/>
      <c r="AP24" s="464" t="s">
        <v>118</v>
      </c>
      <c r="AQ24" s="464"/>
      <c r="AR24" s="1526"/>
      <c r="AS24" s="1526"/>
      <c r="AT24" s="464" t="s">
        <v>119</v>
      </c>
      <c r="AU24" s="464"/>
      <c r="AV24" s="1526"/>
      <c r="AW24" s="1526"/>
      <c r="AX24" s="464" t="s">
        <v>209</v>
      </c>
      <c r="AY24" s="1570"/>
      <c r="CO24" s="164" t="s">
        <v>130</v>
      </c>
      <c r="CP24" s="164" t="s">
        <v>735</v>
      </c>
      <c r="DC24" s="163"/>
      <c r="DD24" s="163"/>
      <c r="DE24" s="163"/>
      <c r="DF24" s="163"/>
      <c r="DG24" s="163"/>
      <c r="DH24" s="163"/>
      <c r="DI24" s="163"/>
      <c r="DJ24" s="163"/>
      <c r="DK24" s="163"/>
      <c r="DL24" s="163"/>
      <c r="DM24" s="163"/>
      <c r="DN24" s="163"/>
      <c r="DO24" s="163"/>
      <c r="DP24" s="163"/>
      <c r="DQ24" s="163"/>
    </row>
    <row r="25" spans="1:121" ht="11.25" customHeight="1">
      <c r="A25" s="630"/>
      <c r="B25" s="619"/>
      <c r="C25" s="619"/>
      <c r="D25" s="619"/>
      <c r="E25" s="619"/>
      <c r="F25" s="467"/>
      <c r="G25" s="468"/>
      <c r="H25" s="468"/>
      <c r="I25" s="468"/>
      <c r="J25" s="468"/>
      <c r="K25" s="469"/>
      <c r="L25" s="1576"/>
      <c r="M25" s="1577"/>
      <c r="N25" s="1577"/>
      <c r="O25" s="1577"/>
      <c r="P25" s="709"/>
      <c r="Q25" s="709"/>
      <c r="R25" s="709"/>
      <c r="S25" s="619"/>
      <c r="T25" s="619"/>
      <c r="U25" s="709"/>
      <c r="V25" s="709"/>
      <c r="W25" s="709"/>
      <c r="X25" s="619"/>
      <c r="Y25" s="619"/>
      <c r="Z25" s="709"/>
      <c r="AA25" s="709"/>
      <c r="AB25" s="709"/>
      <c r="AC25" s="619"/>
      <c r="AD25" s="636"/>
      <c r="AE25" s="631"/>
      <c r="AF25" s="619"/>
      <c r="AG25" s="619"/>
      <c r="AH25" s="619"/>
      <c r="AI25" s="636"/>
      <c r="AJ25" s="619"/>
      <c r="AK25" s="619"/>
      <c r="AL25" s="692"/>
      <c r="AM25" s="692"/>
      <c r="AN25" s="709"/>
      <c r="AO25" s="709"/>
      <c r="AP25" s="468"/>
      <c r="AQ25" s="468"/>
      <c r="AR25" s="1569"/>
      <c r="AS25" s="1569"/>
      <c r="AT25" s="468"/>
      <c r="AU25" s="468"/>
      <c r="AV25" s="1569"/>
      <c r="AW25" s="1569"/>
      <c r="AX25" s="468"/>
      <c r="AY25" s="1571"/>
      <c r="CO25" s="164" t="s">
        <v>131</v>
      </c>
      <c r="CP25" s="164" t="s">
        <v>735</v>
      </c>
      <c r="DC25" s="163"/>
      <c r="DD25" s="163"/>
      <c r="DE25" s="163"/>
      <c r="DF25" s="163"/>
      <c r="DG25" s="163"/>
      <c r="DH25" s="163"/>
      <c r="DI25" s="163"/>
      <c r="DJ25" s="163"/>
      <c r="DK25" s="163"/>
      <c r="DL25" s="163"/>
      <c r="DM25" s="163"/>
      <c r="DN25" s="163"/>
      <c r="DO25" s="163"/>
      <c r="DP25" s="163"/>
      <c r="DQ25" s="163"/>
    </row>
    <row r="26" spans="1:121" ht="11.25" customHeight="1">
      <c r="A26" s="714" t="s">
        <v>264</v>
      </c>
      <c r="B26" s="715"/>
      <c r="C26" s="715"/>
      <c r="D26" s="715"/>
      <c r="E26" s="573"/>
      <c r="F26" s="662" t="s">
        <v>224</v>
      </c>
      <c r="G26" s="663"/>
      <c r="H26" s="663"/>
      <c r="I26" s="663"/>
      <c r="J26" s="663"/>
      <c r="K26" s="663"/>
      <c r="L26" s="1513"/>
      <c r="M26" s="1514"/>
      <c r="N26" s="1514"/>
      <c r="O26" s="1514"/>
      <c r="P26" s="1514"/>
      <c r="Q26" s="1514"/>
      <c r="R26" s="1514"/>
      <c r="S26" s="1514"/>
      <c r="T26" s="1514"/>
      <c r="U26" s="1514"/>
      <c r="V26" s="1514"/>
      <c r="W26" s="1514"/>
      <c r="X26" s="1514"/>
      <c r="Y26" s="1514"/>
      <c r="Z26" s="1514"/>
      <c r="AA26" s="1514"/>
      <c r="AB26" s="1514"/>
      <c r="AC26" s="1514"/>
      <c r="AD26" s="1514"/>
      <c r="AE26" s="1514"/>
      <c r="AF26" s="1514"/>
      <c r="AG26" s="1514"/>
      <c r="AH26" s="1514"/>
      <c r="AI26" s="1514"/>
      <c r="AJ26" s="1514"/>
      <c r="AK26" s="1514"/>
      <c r="AL26" s="1514"/>
      <c r="AM26" s="1514"/>
      <c r="AN26" s="1514"/>
      <c r="AO26" s="1514"/>
      <c r="AP26" s="1514"/>
      <c r="AQ26" s="1514"/>
      <c r="AR26" s="1514"/>
      <c r="AS26" s="1514"/>
      <c r="AT26" s="1514"/>
      <c r="AU26" s="1514"/>
      <c r="AV26" s="1514"/>
      <c r="AW26" s="1514"/>
      <c r="AX26" s="1514"/>
      <c r="AY26" s="1515"/>
      <c r="CO26" s="164" t="s">
        <v>132</v>
      </c>
      <c r="CP26" s="164" t="s">
        <v>735</v>
      </c>
      <c r="DC26" s="163"/>
      <c r="DD26" s="163"/>
      <c r="DE26" s="163"/>
      <c r="DF26" s="163"/>
      <c r="DG26" s="163"/>
      <c r="DH26" s="163"/>
      <c r="DI26" s="163"/>
      <c r="DJ26" s="163"/>
      <c r="DK26" s="163"/>
      <c r="DL26" s="163"/>
      <c r="DM26" s="163"/>
      <c r="DN26" s="163"/>
      <c r="DO26" s="163"/>
      <c r="DP26" s="163"/>
      <c r="DQ26" s="163"/>
    </row>
    <row r="27" spans="1:121" ht="11.25" customHeight="1">
      <c r="A27" s="717"/>
      <c r="B27" s="718"/>
      <c r="C27" s="718"/>
      <c r="D27" s="718"/>
      <c r="E27" s="576"/>
      <c r="F27" s="664"/>
      <c r="G27" s="665"/>
      <c r="H27" s="665"/>
      <c r="I27" s="665"/>
      <c r="J27" s="665"/>
      <c r="K27" s="665"/>
      <c r="L27" s="1524"/>
      <c r="M27" s="1519"/>
      <c r="N27" s="1519"/>
      <c r="O27" s="1519"/>
      <c r="P27" s="1519"/>
      <c r="Q27" s="1519"/>
      <c r="R27" s="1519"/>
      <c r="S27" s="1519"/>
      <c r="T27" s="1519"/>
      <c r="U27" s="1519"/>
      <c r="V27" s="1519"/>
      <c r="W27" s="1519"/>
      <c r="X27" s="1519"/>
      <c r="Y27" s="1519"/>
      <c r="Z27" s="1519"/>
      <c r="AA27" s="1519"/>
      <c r="AB27" s="1519"/>
      <c r="AC27" s="1519"/>
      <c r="AD27" s="1519"/>
      <c r="AE27" s="1519"/>
      <c r="AF27" s="1519"/>
      <c r="AG27" s="1519"/>
      <c r="AH27" s="1519"/>
      <c r="AI27" s="1519"/>
      <c r="AJ27" s="1519"/>
      <c r="AK27" s="1519"/>
      <c r="AL27" s="1519"/>
      <c r="AM27" s="1519"/>
      <c r="AN27" s="1519"/>
      <c r="AO27" s="1519"/>
      <c r="AP27" s="1519"/>
      <c r="AQ27" s="1519"/>
      <c r="AR27" s="1519"/>
      <c r="AS27" s="1519"/>
      <c r="AT27" s="1519"/>
      <c r="AU27" s="1519"/>
      <c r="AV27" s="1519"/>
      <c r="AW27" s="1519"/>
      <c r="AX27" s="1519"/>
      <c r="AY27" s="1520"/>
      <c r="CO27" s="164" t="s">
        <v>133</v>
      </c>
      <c r="CP27" s="164" t="s">
        <v>735</v>
      </c>
      <c r="DC27" s="163"/>
      <c r="DD27" s="163"/>
      <c r="DE27" s="163"/>
      <c r="DF27" s="163"/>
      <c r="DG27" s="163"/>
      <c r="DH27" s="163"/>
      <c r="DI27" s="163"/>
      <c r="DJ27" s="163"/>
      <c r="DK27" s="163"/>
      <c r="DL27" s="163"/>
      <c r="DM27" s="163"/>
      <c r="DN27" s="163"/>
      <c r="DO27" s="163"/>
      <c r="DP27" s="163"/>
      <c r="DQ27" s="163"/>
    </row>
    <row r="28" spans="1:121" ht="11.25" customHeight="1">
      <c r="A28" s="717"/>
      <c r="B28" s="718"/>
      <c r="C28" s="718"/>
      <c r="D28" s="718"/>
      <c r="E28" s="576"/>
      <c r="F28" s="454" t="s">
        <v>225</v>
      </c>
      <c r="G28" s="455"/>
      <c r="H28" s="455"/>
      <c r="I28" s="455"/>
      <c r="J28" s="455"/>
      <c r="K28" s="456"/>
      <c r="L28" s="1521"/>
      <c r="M28" s="1522"/>
      <c r="N28" s="1522"/>
      <c r="O28" s="1522"/>
      <c r="P28" s="1522"/>
      <c r="Q28" s="1522"/>
      <c r="R28" s="1522"/>
      <c r="S28" s="1522"/>
      <c r="T28" s="1522"/>
      <c r="U28" s="1522"/>
      <c r="V28" s="1522"/>
      <c r="W28" s="1522"/>
      <c r="X28" s="1522"/>
      <c r="Y28" s="1522"/>
      <c r="Z28" s="1522"/>
      <c r="AA28" s="1522"/>
      <c r="AB28" s="1522"/>
      <c r="AC28" s="1522"/>
      <c r="AD28" s="1522"/>
      <c r="AE28" s="1522"/>
      <c r="AF28" s="1522"/>
      <c r="AG28" s="1522"/>
      <c r="AH28" s="1522"/>
      <c r="AI28" s="1522"/>
      <c r="AJ28" s="1522"/>
      <c r="AK28" s="1522"/>
      <c r="AL28" s="1522"/>
      <c r="AM28" s="1522"/>
      <c r="AN28" s="1522"/>
      <c r="AO28" s="1522"/>
      <c r="AP28" s="1522"/>
      <c r="AQ28" s="1522"/>
      <c r="AR28" s="1522"/>
      <c r="AS28" s="1522"/>
      <c r="AT28" s="1522"/>
      <c r="AU28" s="1522"/>
      <c r="AV28" s="1522"/>
      <c r="AW28" s="1522"/>
      <c r="AX28" s="1522"/>
      <c r="AY28" s="1523"/>
      <c r="CO28" s="164" t="s">
        <v>134</v>
      </c>
      <c r="CP28" s="164" t="s">
        <v>735</v>
      </c>
      <c r="DC28" s="163"/>
      <c r="DD28" s="163"/>
      <c r="DE28" s="163"/>
      <c r="DF28" s="163"/>
      <c r="DG28" s="163"/>
      <c r="DH28" s="163"/>
      <c r="DI28" s="163"/>
      <c r="DJ28" s="163"/>
      <c r="DK28" s="163"/>
      <c r="DL28" s="163"/>
      <c r="DM28" s="163"/>
      <c r="DN28" s="163"/>
      <c r="DO28" s="163"/>
      <c r="DP28" s="163"/>
      <c r="DQ28" s="163"/>
    </row>
    <row r="29" spans="1:121" ht="11.25" customHeight="1">
      <c r="A29" s="717"/>
      <c r="B29" s="718"/>
      <c r="C29" s="718"/>
      <c r="D29" s="718"/>
      <c r="E29" s="576"/>
      <c r="F29" s="457"/>
      <c r="G29" s="458"/>
      <c r="H29" s="458"/>
      <c r="I29" s="458"/>
      <c r="J29" s="458"/>
      <c r="K29" s="459"/>
      <c r="L29" s="1521"/>
      <c r="M29" s="1522"/>
      <c r="N29" s="1522"/>
      <c r="O29" s="1522"/>
      <c r="P29" s="1522"/>
      <c r="Q29" s="1522"/>
      <c r="R29" s="1522"/>
      <c r="S29" s="1522"/>
      <c r="T29" s="1522"/>
      <c r="U29" s="1522"/>
      <c r="V29" s="1522"/>
      <c r="W29" s="1522"/>
      <c r="X29" s="1522"/>
      <c r="Y29" s="1522"/>
      <c r="Z29" s="1522"/>
      <c r="AA29" s="1522"/>
      <c r="AB29" s="1522"/>
      <c r="AC29" s="1522"/>
      <c r="AD29" s="1522"/>
      <c r="AE29" s="1522"/>
      <c r="AF29" s="1522"/>
      <c r="AG29" s="1522"/>
      <c r="AH29" s="1522"/>
      <c r="AI29" s="1522"/>
      <c r="AJ29" s="1522"/>
      <c r="AK29" s="1522"/>
      <c r="AL29" s="1522"/>
      <c r="AM29" s="1522"/>
      <c r="AN29" s="1522"/>
      <c r="AO29" s="1522"/>
      <c r="AP29" s="1522"/>
      <c r="AQ29" s="1522"/>
      <c r="AR29" s="1522"/>
      <c r="AS29" s="1522"/>
      <c r="AT29" s="1522"/>
      <c r="AU29" s="1522"/>
      <c r="AV29" s="1522"/>
      <c r="AW29" s="1522"/>
      <c r="AX29" s="1522"/>
      <c r="AY29" s="1523"/>
      <c r="CO29" s="164" t="s">
        <v>135</v>
      </c>
      <c r="CP29" s="164" t="s">
        <v>735</v>
      </c>
      <c r="DC29" s="163"/>
      <c r="DD29" s="163"/>
      <c r="DE29" s="163"/>
      <c r="DF29" s="163"/>
      <c r="DG29" s="163"/>
      <c r="DH29" s="163"/>
      <c r="DI29" s="163"/>
      <c r="DJ29" s="163"/>
      <c r="DK29" s="163"/>
      <c r="DL29" s="163"/>
      <c r="DM29" s="163"/>
      <c r="DN29" s="163"/>
      <c r="DO29" s="163"/>
      <c r="DP29" s="163"/>
      <c r="DQ29" s="163"/>
    </row>
    <row r="30" spans="1:121" ht="11.25" customHeight="1">
      <c r="A30" s="717"/>
      <c r="B30" s="718"/>
      <c r="C30" s="718"/>
      <c r="D30" s="718"/>
      <c r="E30" s="576"/>
      <c r="F30" s="460"/>
      <c r="G30" s="461"/>
      <c r="H30" s="461"/>
      <c r="I30" s="461"/>
      <c r="J30" s="461"/>
      <c r="K30" s="462"/>
      <c r="L30" s="1524"/>
      <c r="M30" s="1519"/>
      <c r="N30" s="1519"/>
      <c r="O30" s="1519"/>
      <c r="P30" s="1519"/>
      <c r="Q30" s="1519"/>
      <c r="R30" s="1519"/>
      <c r="S30" s="1519"/>
      <c r="T30" s="1519"/>
      <c r="U30" s="1519"/>
      <c r="V30" s="1519"/>
      <c r="W30" s="1519"/>
      <c r="X30" s="1519"/>
      <c r="Y30" s="1519"/>
      <c r="Z30" s="1519"/>
      <c r="AA30" s="1519"/>
      <c r="AB30" s="1519"/>
      <c r="AC30" s="1519"/>
      <c r="AD30" s="1519"/>
      <c r="AE30" s="1519"/>
      <c r="AF30" s="1519"/>
      <c r="AG30" s="1519"/>
      <c r="AH30" s="1519"/>
      <c r="AI30" s="1519"/>
      <c r="AJ30" s="1519"/>
      <c r="AK30" s="1519"/>
      <c r="AL30" s="1519"/>
      <c r="AM30" s="1519"/>
      <c r="AN30" s="1519"/>
      <c r="AO30" s="1519"/>
      <c r="AP30" s="1519"/>
      <c r="AQ30" s="1519"/>
      <c r="AR30" s="1519"/>
      <c r="AS30" s="1519"/>
      <c r="AT30" s="1519"/>
      <c r="AU30" s="1519"/>
      <c r="AV30" s="1519"/>
      <c r="AW30" s="1519"/>
      <c r="AX30" s="1519"/>
      <c r="AY30" s="1520"/>
      <c r="CO30" s="164" t="s">
        <v>136</v>
      </c>
      <c r="CP30" s="164" t="s">
        <v>735</v>
      </c>
      <c r="DC30" s="163"/>
      <c r="DD30" s="163"/>
      <c r="DE30" s="163"/>
      <c r="DF30" s="163"/>
      <c r="DG30" s="163"/>
      <c r="DH30" s="163"/>
      <c r="DI30" s="163"/>
      <c r="DJ30" s="163"/>
      <c r="DK30" s="163"/>
      <c r="DL30" s="163"/>
      <c r="DM30" s="163"/>
      <c r="DN30" s="163"/>
      <c r="DO30" s="163"/>
      <c r="DP30" s="163"/>
      <c r="DQ30" s="163"/>
    </row>
    <row r="31" spans="1:121" ht="15" customHeight="1">
      <c r="A31" s="717"/>
      <c r="B31" s="718"/>
      <c r="C31" s="718"/>
      <c r="D31" s="718"/>
      <c r="E31" s="576"/>
      <c r="F31" s="713" t="s">
        <v>226</v>
      </c>
      <c r="G31" s="651"/>
      <c r="H31" s="651"/>
      <c r="I31" s="651"/>
      <c r="J31" s="651"/>
      <c r="K31" s="651"/>
      <c r="L31" s="455" t="s">
        <v>227</v>
      </c>
      <c r="M31" s="455"/>
      <c r="N31" s="1499"/>
      <c r="O31" s="479"/>
      <c r="P31" s="479"/>
      <c r="Q31" s="46" t="s">
        <v>410</v>
      </c>
      <c r="R31" s="1499"/>
      <c r="S31" s="479"/>
      <c r="T31" s="479"/>
      <c r="U31" s="479"/>
      <c r="V31" s="1506"/>
      <c r="W31" s="1506"/>
      <c r="X31" s="1506"/>
      <c r="Y31" s="1506"/>
      <c r="Z31" s="1506"/>
      <c r="AA31" s="1506"/>
      <c r="AB31" s="1506"/>
      <c r="AC31" s="1506"/>
      <c r="AD31" s="1506"/>
      <c r="AE31" s="1506"/>
      <c r="AF31" s="1506"/>
      <c r="AG31" s="1506"/>
      <c r="AH31" s="1506"/>
      <c r="AI31" s="1506"/>
      <c r="AJ31" s="1506"/>
      <c r="AK31" s="1506"/>
      <c r="AL31" s="1506"/>
      <c r="AM31" s="1506"/>
      <c r="AN31" s="1506"/>
      <c r="AO31" s="1506"/>
      <c r="AP31" s="1506"/>
      <c r="AQ31" s="1506"/>
      <c r="AR31" s="1506"/>
      <c r="AS31" s="1506"/>
      <c r="AT31" s="1506"/>
      <c r="AU31" s="1506"/>
      <c r="AV31" s="1506"/>
      <c r="AW31" s="1506"/>
      <c r="AX31" s="1506"/>
      <c r="AY31" s="1507"/>
      <c r="CO31" s="164" t="s">
        <v>137</v>
      </c>
      <c r="CP31" s="164" t="s">
        <v>735</v>
      </c>
      <c r="DC31" s="163"/>
      <c r="DD31" s="163"/>
      <c r="DE31" s="163"/>
      <c r="DF31" s="163"/>
      <c r="DG31" s="163"/>
      <c r="DH31" s="163"/>
      <c r="DI31" s="163"/>
      <c r="DJ31" s="163"/>
      <c r="DK31" s="163"/>
      <c r="DL31" s="163"/>
      <c r="DM31" s="163"/>
      <c r="DN31" s="163"/>
      <c r="DO31" s="163"/>
      <c r="DP31" s="163"/>
      <c r="DQ31" s="163"/>
    </row>
    <row r="32" spans="1:121" ht="11.25" customHeight="1">
      <c r="A32" s="717"/>
      <c r="B32" s="718"/>
      <c r="C32" s="718"/>
      <c r="D32" s="718"/>
      <c r="E32" s="576"/>
      <c r="F32" s="639"/>
      <c r="G32" s="651"/>
      <c r="H32" s="651"/>
      <c r="I32" s="651"/>
      <c r="J32" s="651"/>
      <c r="K32" s="651"/>
      <c r="L32" s="1521"/>
      <c r="M32" s="1522"/>
      <c r="N32" s="1522"/>
      <c r="O32" s="1522"/>
      <c r="P32" s="1522"/>
      <c r="Q32" s="1522"/>
      <c r="R32" s="1522"/>
      <c r="S32" s="1522"/>
      <c r="T32" s="1522"/>
      <c r="U32" s="1522"/>
      <c r="V32" s="1522"/>
      <c r="W32" s="1522"/>
      <c r="X32" s="1522"/>
      <c r="Y32" s="1522"/>
      <c r="Z32" s="1522"/>
      <c r="AA32" s="1522"/>
      <c r="AB32" s="1522"/>
      <c r="AC32" s="1522"/>
      <c r="AD32" s="1522"/>
      <c r="AE32" s="1522"/>
      <c r="AF32" s="1522"/>
      <c r="AG32" s="1522"/>
      <c r="AH32" s="1522"/>
      <c r="AI32" s="1522"/>
      <c r="AJ32" s="1522"/>
      <c r="AK32" s="1522"/>
      <c r="AL32" s="1522"/>
      <c r="AM32" s="1522"/>
      <c r="AN32" s="1522"/>
      <c r="AO32" s="1522"/>
      <c r="AP32" s="1522"/>
      <c r="AQ32" s="1522"/>
      <c r="AR32" s="1522"/>
      <c r="AS32" s="1522"/>
      <c r="AT32" s="1522"/>
      <c r="AU32" s="1522"/>
      <c r="AV32" s="1522"/>
      <c r="AW32" s="1522"/>
      <c r="AX32" s="1522"/>
      <c r="AY32" s="1523"/>
      <c r="CO32" s="164" t="s">
        <v>138</v>
      </c>
      <c r="CP32" s="164" t="s">
        <v>735</v>
      </c>
      <c r="DC32" s="163"/>
      <c r="DD32" s="163"/>
      <c r="DE32" s="163"/>
      <c r="DF32" s="163"/>
      <c r="DG32" s="163"/>
      <c r="DH32" s="163"/>
      <c r="DI32" s="163"/>
      <c r="DJ32" s="163"/>
      <c r="DK32" s="163"/>
      <c r="DL32" s="163"/>
      <c r="DM32" s="163"/>
      <c r="DN32" s="163"/>
      <c r="DO32" s="163"/>
      <c r="DP32" s="163"/>
      <c r="DQ32" s="163"/>
    </row>
    <row r="33" spans="1:121" ht="11.25" customHeight="1">
      <c r="A33" s="717"/>
      <c r="B33" s="718"/>
      <c r="C33" s="718"/>
      <c r="D33" s="718"/>
      <c r="E33" s="576"/>
      <c r="F33" s="639"/>
      <c r="G33" s="651"/>
      <c r="H33" s="651"/>
      <c r="I33" s="651"/>
      <c r="J33" s="651"/>
      <c r="K33" s="651"/>
      <c r="L33" s="1524"/>
      <c r="M33" s="1519"/>
      <c r="N33" s="1519"/>
      <c r="O33" s="1519"/>
      <c r="P33" s="1519"/>
      <c r="Q33" s="1519"/>
      <c r="R33" s="1519"/>
      <c r="S33" s="1519"/>
      <c r="T33" s="1519"/>
      <c r="U33" s="1519"/>
      <c r="V33" s="1519"/>
      <c r="W33" s="1519"/>
      <c r="X33" s="1519"/>
      <c r="Y33" s="1519"/>
      <c r="Z33" s="1519"/>
      <c r="AA33" s="1519"/>
      <c r="AB33" s="1519"/>
      <c r="AC33" s="1519"/>
      <c r="AD33" s="1519"/>
      <c r="AE33" s="1519"/>
      <c r="AF33" s="1519"/>
      <c r="AG33" s="1519"/>
      <c r="AH33" s="1519"/>
      <c r="AI33" s="1519"/>
      <c r="AJ33" s="1519"/>
      <c r="AK33" s="1519"/>
      <c r="AL33" s="1519"/>
      <c r="AM33" s="1519"/>
      <c r="AN33" s="1519"/>
      <c r="AO33" s="1519"/>
      <c r="AP33" s="1519"/>
      <c r="AQ33" s="1519"/>
      <c r="AR33" s="1519"/>
      <c r="AS33" s="1519"/>
      <c r="AT33" s="1519"/>
      <c r="AU33" s="1519"/>
      <c r="AV33" s="1519"/>
      <c r="AW33" s="1519"/>
      <c r="AX33" s="1519"/>
      <c r="AY33" s="1520"/>
      <c r="CO33" s="164" t="s">
        <v>139</v>
      </c>
      <c r="CP33" s="164" t="s">
        <v>735</v>
      </c>
      <c r="DC33" s="163"/>
      <c r="DD33" s="163"/>
      <c r="DE33" s="163"/>
      <c r="DF33" s="163"/>
      <c r="DG33" s="163"/>
      <c r="DH33" s="163"/>
      <c r="DI33" s="163"/>
      <c r="DJ33" s="163"/>
      <c r="DK33" s="163"/>
      <c r="DL33" s="163"/>
      <c r="DM33" s="163"/>
      <c r="DN33" s="163"/>
      <c r="DO33" s="163"/>
      <c r="DP33" s="163"/>
      <c r="DQ33" s="163"/>
    </row>
    <row r="34" spans="1:121" ht="11.25" customHeight="1">
      <c r="A34" s="717"/>
      <c r="B34" s="718"/>
      <c r="C34" s="718"/>
      <c r="D34" s="718"/>
      <c r="E34" s="576"/>
      <c r="F34" s="639" t="s">
        <v>229</v>
      </c>
      <c r="G34" s="651"/>
      <c r="H34" s="651"/>
      <c r="I34" s="651"/>
      <c r="J34" s="651"/>
      <c r="K34" s="651"/>
      <c r="L34" s="1495"/>
      <c r="M34" s="471"/>
      <c r="N34" s="471"/>
      <c r="O34" s="471"/>
      <c r="P34" s="471"/>
      <c r="Q34" s="455" t="s">
        <v>215</v>
      </c>
      <c r="R34" s="1489"/>
      <c r="S34" s="471"/>
      <c r="T34" s="471"/>
      <c r="U34" s="471"/>
      <c r="V34" s="471"/>
      <c r="W34" s="455" t="s">
        <v>216</v>
      </c>
      <c r="X34" s="1489"/>
      <c r="Y34" s="471"/>
      <c r="Z34" s="471"/>
      <c r="AA34" s="471"/>
      <c r="AB34" s="471"/>
      <c r="AC34" s="471"/>
      <c r="AD34" s="1490"/>
      <c r="AE34" s="1490"/>
      <c r="AF34" s="1490"/>
      <c r="AG34" s="1490"/>
      <c r="AH34" s="1490"/>
      <c r="AI34" s="1490"/>
      <c r="AJ34" s="1490"/>
      <c r="AK34" s="1490"/>
      <c r="AL34" s="1490"/>
      <c r="AM34" s="1490"/>
      <c r="AN34" s="1490"/>
      <c r="AO34" s="1490"/>
      <c r="AP34" s="1490"/>
      <c r="AQ34" s="1490"/>
      <c r="AR34" s="1490"/>
      <c r="AS34" s="1490"/>
      <c r="AT34" s="1490"/>
      <c r="AU34" s="1490"/>
      <c r="AV34" s="1490"/>
      <c r="AW34" s="1490"/>
      <c r="AX34" s="1490"/>
      <c r="AY34" s="1491"/>
      <c r="CO34" s="164" t="s">
        <v>140</v>
      </c>
      <c r="CP34" s="164" t="s">
        <v>735</v>
      </c>
      <c r="DC34" s="163"/>
      <c r="DD34" s="163"/>
      <c r="DE34" s="163"/>
      <c r="DF34" s="163"/>
      <c r="DG34" s="163"/>
      <c r="DH34" s="163"/>
      <c r="DI34" s="163"/>
      <c r="DJ34" s="163"/>
      <c r="DK34" s="163"/>
      <c r="DL34" s="163"/>
      <c r="DM34" s="163"/>
      <c r="DN34" s="163"/>
      <c r="DO34" s="163"/>
      <c r="DP34" s="163"/>
      <c r="DQ34" s="163"/>
    </row>
    <row r="35" spans="1:121" ht="11.25" customHeight="1">
      <c r="A35" s="720"/>
      <c r="B35" s="721"/>
      <c r="C35" s="721"/>
      <c r="D35" s="721"/>
      <c r="E35" s="579"/>
      <c r="F35" s="652"/>
      <c r="G35" s="653"/>
      <c r="H35" s="653"/>
      <c r="I35" s="653"/>
      <c r="J35" s="653"/>
      <c r="K35" s="653"/>
      <c r="L35" s="1538"/>
      <c r="M35" s="709"/>
      <c r="N35" s="709"/>
      <c r="O35" s="709"/>
      <c r="P35" s="709"/>
      <c r="Q35" s="619"/>
      <c r="R35" s="709"/>
      <c r="S35" s="709"/>
      <c r="T35" s="709"/>
      <c r="U35" s="709"/>
      <c r="V35" s="709"/>
      <c r="W35" s="619"/>
      <c r="X35" s="709"/>
      <c r="Y35" s="709"/>
      <c r="Z35" s="709"/>
      <c r="AA35" s="709"/>
      <c r="AB35" s="709"/>
      <c r="AC35" s="709"/>
      <c r="AD35" s="1492"/>
      <c r="AE35" s="1492"/>
      <c r="AF35" s="1492"/>
      <c r="AG35" s="1492"/>
      <c r="AH35" s="1492"/>
      <c r="AI35" s="1492"/>
      <c r="AJ35" s="1492"/>
      <c r="AK35" s="1492"/>
      <c r="AL35" s="1492"/>
      <c r="AM35" s="1492"/>
      <c r="AN35" s="1492"/>
      <c r="AO35" s="1492"/>
      <c r="AP35" s="1492"/>
      <c r="AQ35" s="1492"/>
      <c r="AR35" s="1492"/>
      <c r="AS35" s="1492"/>
      <c r="AT35" s="1492"/>
      <c r="AU35" s="1492"/>
      <c r="AV35" s="1492"/>
      <c r="AW35" s="1492"/>
      <c r="AX35" s="1492"/>
      <c r="AY35" s="1493"/>
      <c r="CO35" s="164" t="s">
        <v>72</v>
      </c>
      <c r="CP35" s="164" t="s">
        <v>736</v>
      </c>
      <c r="DC35" s="163"/>
      <c r="DD35" s="163"/>
      <c r="DE35" s="163"/>
      <c r="DF35" s="163"/>
      <c r="DG35" s="163"/>
      <c r="DH35" s="163"/>
      <c r="DI35" s="163"/>
      <c r="DJ35" s="163"/>
      <c r="DK35" s="163"/>
      <c r="DL35" s="163"/>
      <c r="DM35" s="163"/>
      <c r="DN35" s="163"/>
      <c r="DO35" s="163"/>
      <c r="DP35" s="163"/>
      <c r="DQ35" s="163"/>
    </row>
    <row r="36" spans="1:121" ht="13.5" customHeight="1">
      <c r="A36" s="548" t="s">
        <v>266</v>
      </c>
      <c r="B36" s="549"/>
      <c r="C36" s="549"/>
      <c r="D36" s="549"/>
      <c r="E36" s="549"/>
      <c r="F36" s="643" t="s">
        <v>231</v>
      </c>
      <c r="G36" s="549"/>
      <c r="H36" s="549"/>
      <c r="I36" s="549"/>
      <c r="J36" s="549"/>
      <c r="K36" s="550"/>
      <c r="L36" s="1513"/>
      <c r="M36" s="1514"/>
      <c r="N36" s="1514"/>
      <c r="O36" s="1514"/>
      <c r="P36" s="1514"/>
      <c r="Q36" s="1514"/>
      <c r="R36" s="1514"/>
      <c r="S36" s="1514"/>
      <c r="T36" s="1514"/>
      <c r="U36" s="1514"/>
      <c r="V36" s="1514"/>
      <c r="W36" s="1514"/>
      <c r="X36" s="1514"/>
      <c r="Y36" s="1514"/>
      <c r="Z36" s="1514"/>
      <c r="AA36" s="1514"/>
      <c r="AB36" s="1514"/>
      <c r="AC36" s="1514"/>
      <c r="AD36" s="1514"/>
      <c r="AE36" s="1514"/>
      <c r="AF36" s="1514"/>
      <c r="AG36" s="1514"/>
      <c r="AH36" s="1514"/>
      <c r="AI36" s="1514"/>
      <c r="AJ36" s="1514"/>
      <c r="AK36" s="1514"/>
      <c r="AL36" s="1514"/>
      <c r="AM36" s="1514"/>
      <c r="AN36" s="1514"/>
      <c r="AO36" s="1514"/>
      <c r="AP36" s="1514"/>
      <c r="AQ36" s="1514"/>
      <c r="AR36" s="1514"/>
      <c r="AS36" s="1514"/>
      <c r="AT36" s="1514"/>
      <c r="AU36" s="1514"/>
      <c r="AV36" s="1514"/>
      <c r="AW36" s="1514"/>
      <c r="AX36" s="1514"/>
      <c r="AY36" s="1515"/>
      <c r="CO36" s="164" t="s">
        <v>626</v>
      </c>
      <c r="CP36" s="164" t="s">
        <v>737</v>
      </c>
      <c r="DC36" s="163"/>
      <c r="DD36" s="163"/>
      <c r="DE36" s="163"/>
      <c r="DF36" s="163"/>
      <c r="DG36" s="163"/>
      <c r="DH36" s="163"/>
      <c r="DI36" s="163"/>
      <c r="DJ36" s="163"/>
      <c r="DK36" s="163"/>
      <c r="DL36" s="163"/>
      <c r="DM36" s="163"/>
      <c r="DN36" s="163"/>
      <c r="DO36" s="163"/>
      <c r="DP36" s="163"/>
      <c r="DQ36" s="163"/>
    </row>
    <row r="37" spans="1:121" ht="13.5" customHeight="1">
      <c r="A37" s="630"/>
      <c r="B37" s="619"/>
      <c r="C37" s="619"/>
      <c r="D37" s="619"/>
      <c r="E37" s="619"/>
      <c r="F37" s="631"/>
      <c r="G37" s="619"/>
      <c r="H37" s="619"/>
      <c r="I37" s="619"/>
      <c r="J37" s="619"/>
      <c r="K37" s="632"/>
      <c r="L37" s="1516"/>
      <c r="M37" s="1517"/>
      <c r="N37" s="1517"/>
      <c r="O37" s="1517"/>
      <c r="P37" s="1517"/>
      <c r="Q37" s="1517"/>
      <c r="R37" s="1517"/>
      <c r="S37" s="1517"/>
      <c r="T37" s="1517"/>
      <c r="U37" s="1517"/>
      <c r="V37" s="1517"/>
      <c r="W37" s="1517"/>
      <c r="X37" s="1517"/>
      <c r="Y37" s="1517"/>
      <c r="Z37" s="1517"/>
      <c r="AA37" s="1517"/>
      <c r="AB37" s="1517"/>
      <c r="AC37" s="1517"/>
      <c r="AD37" s="1517"/>
      <c r="AE37" s="1517"/>
      <c r="AF37" s="1517"/>
      <c r="AG37" s="1517"/>
      <c r="AH37" s="1517"/>
      <c r="AI37" s="1517"/>
      <c r="AJ37" s="1517"/>
      <c r="AK37" s="1517"/>
      <c r="AL37" s="1517"/>
      <c r="AM37" s="1517"/>
      <c r="AN37" s="1517"/>
      <c r="AO37" s="1517"/>
      <c r="AP37" s="1517"/>
      <c r="AQ37" s="1517"/>
      <c r="AR37" s="1517"/>
      <c r="AS37" s="1517"/>
      <c r="AT37" s="1517"/>
      <c r="AU37" s="1517"/>
      <c r="AV37" s="1517"/>
      <c r="AW37" s="1517"/>
      <c r="AX37" s="1517"/>
      <c r="AY37" s="1518"/>
      <c r="CO37" s="164" t="s">
        <v>627</v>
      </c>
      <c r="CP37" s="164" t="s">
        <v>738</v>
      </c>
      <c r="DC37" s="163"/>
      <c r="DD37" s="163"/>
      <c r="DE37" s="163"/>
      <c r="DF37" s="163"/>
      <c r="DG37" s="163"/>
      <c r="DH37" s="163"/>
      <c r="DI37" s="163"/>
      <c r="DJ37" s="163"/>
      <c r="DK37" s="163"/>
      <c r="DL37" s="163"/>
      <c r="DM37" s="163"/>
      <c r="DN37" s="163"/>
      <c r="DO37" s="163"/>
      <c r="DP37" s="163"/>
      <c r="DQ37" s="163"/>
    </row>
    <row r="38" spans="1:121" ht="11.25" customHeight="1">
      <c r="A38" s="714" t="s">
        <v>622</v>
      </c>
      <c r="B38" s="715"/>
      <c r="C38" s="715"/>
      <c r="D38" s="715"/>
      <c r="E38" s="716"/>
      <c r="F38" s="582" t="s">
        <v>224</v>
      </c>
      <c r="G38" s="582"/>
      <c r="H38" s="582"/>
      <c r="I38" s="582"/>
      <c r="J38" s="582"/>
      <c r="K38" s="583"/>
      <c r="L38" s="1514"/>
      <c r="M38" s="1514"/>
      <c r="N38" s="1514"/>
      <c r="O38" s="1514"/>
      <c r="P38" s="1514"/>
      <c r="Q38" s="1514"/>
      <c r="R38" s="1514"/>
      <c r="S38" s="1514"/>
      <c r="T38" s="1514"/>
      <c r="U38" s="1514"/>
      <c r="V38" s="1514"/>
      <c r="W38" s="1514"/>
      <c r="X38" s="1514"/>
      <c r="Y38" s="1514"/>
      <c r="Z38" s="1514"/>
      <c r="AA38" s="1514"/>
      <c r="AB38" s="1514"/>
      <c r="AC38" s="1514"/>
      <c r="AD38" s="1514"/>
      <c r="AE38" s="1514"/>
      <c r="AF38" s="1514"/>
      <c r="AG38" s="1514"/>
      <c r="AH38" s="1514"/>
      <c r="AI38" s="1514"/>
      <c r="AJ38" s="1514"/>
      <c r="AK38" s="1514"/>
      <c r="AL38" s="1514"/>
      <c r="AM38" s="1514"/>
      <c r="AN38" s="1514"/>
      <c r="AO38" s="1514"/>
      <c r="AP38" s="1514"/>
      <c r="AQ38" s="1514"/>
      <c r="AR38" s="1514"/>
      <c r="AS38" s="1514"/>
      <c r="AT38" s="1514"/>
      <c r="AU38" s="1514"/>
      <c r="AV38" s="1514"/>
      <c r="AW38" s="1514"/>
      <c r="AX38" s="1514"/>
      <c r="AY38" s="1515"/>
      <c r="CO38" s="164" t="s">
        <v>808</v>
      </c>
      <c r="CP38" s="164" t="s">
        <v>739</v>
      </c>
      <c r="DC38" s="163"/>
      <c r="DD38" s="163"/>
      <c r="DE38" s="163"/>
      <c r="DF38" s="163"/>
      <c r="DG38" s="163"/>
      <c r="DH38" s="163"/>
      <c r="DI38" s="163"/>
      <c r="DJ38" s="163"/>
      <c r="DK38" s="163"/>
      <c r="DL38" s="163"/>
      <c r="DM38" s="163"/>
      <c r="DN38" s="163"/>
      <c r="DO38" s="163"/>
      <c r="DP38" s="163"/>
      <c r="DQ38" s="163"/>
    </row>
    <row r="39" spans="1:121" ht="11.25" customHeight="1">
      <c r="A39" s="717"/>
      <c r="B39" s="718"/>
      <c r="C39" s="718"/>
      <c r="D39" s="718"/>
      <c r="E39" s="719"/>
      <c r="F39" s="501"/>
      <c r="G39" s="501"/>
      <c r="H39" s="501"/>
      <c r="I39" s="501"/>
      <c r="J39" s="501"/>
      <c r="K39" s="1500"/>
      <c r="L39" s="1519"/>
      <c r="M39" s="1519"/>
      <c r="N39" s="1519"/>
      <c r="O39" s="1519"/>
      <c r="P39" s="1519"/>
      <c r="Q39" s="1519"/>
      <c r="R39" s="1519"/>
      <c r="S39" s="1519"/>
      <c r="T39" s="1519"/>
      <c r="U39" s="1519"/>
      <c r="V39" s="1519"/>
      <c r="W39" s="1519"/>
      <c r="X39" s="1519"/>
      <c r="Y39" s="1519"/>
      <c r="Z39" s="1519"/>
      <c r="AA39" s="1519"/>
      <c r="AB39" s="1519"/>
      <c r="AC39" s="1519"/>
      <c r="AD39" s="1519"/>
      <c r="AE39" s="1519"/>
      <c r="AF39" s="1519"/>
      <c r="AG39" s="1519"/>
      <c r="AH39" s="1519"/>
      <c r="AI39" s="1519"/>
      <c r="AJ39" s="1519"/>
      <c r="AK39" s="1519"/>
      <c r="AL39" s="1519"/>
      <c r="AM39" s="1519"/>
      <c r="AN39" s="1519"/>
      <c r="AO39" s="1519"/>
      <c r="AP39" s="1519"/>
      <c r="AQ39" s="1519"/>
      <c r="AR39" s="1519"/>
      <c r="AS39" s="1519"/>
      <c r="AT39" s="1519"/>
      <c r="AU39" s="1519"/>
      <c r="AV39" s="1519"/>
      <c r="AW39" s="1519"/>
      <c r="AX39" s="1519"/>
      <c r="AY39" s="1520"/>
      <c r="CO39" s="164" t="s">
        <v>628</v>
      </c>
      <c r="CP39" s="164" t="s">
        <v>740</v>
      </c>
      <c r="DC39" s="163"/>
      <c r="DD39" s="163"/>
      <c r="DE39" s="163"/>
      <c r="DF39" s="163"/>
      <c r="DG39" s="163"/>
      <c r="DH39" s="163"/>
      <c r="DI39" s="163"/>
      <c r="DJ39" s="163"/>
      <c r="DK39" s="163"/>
      <c r="DL39" s="163"/>
      <c r="DM39" s="163"/>
      <c r="DN39" s="163"/>
      <c r="DO39" s="163"/>
      <c r="DP39" s="163"/>
      <c r="DQ39" s="163"/>
    </row>
    <row r="40" spans="1:121" ht="11.25" customHeight="1">
      <c r="A40" s="717"/>
      <c r="B40" s="718"/>
      <c r="C40" s="718"/>
      <c r="D40" s="718"/>
      <c r="E40" s="719"/>
      <c r="F40" s="455" t="s">
        <v>233</v>
      </c>
      <c r="G40" s="455"/>
      <c r="H40" s="455"/>
      <c r="I40" s="455"/>
      <c r="J40" s="455"/>
      <c r="K40" s="456"/>
      <c r="L40" s="1522"/>
      <c r="M40" s="1522"/>
      <c r="N40" s="1522"/>
      <c r="O40" s="1522"/>
      <c r="P40" s="1522"/>
      <c r="Q40" s="1522"/>
      <c r="R40" s="1522"/>
      <c r="S40" s="1522"/>
      <c r="T40" s="1522"/>
      <c r="U40" s="1522"/>
      <c r="V40" s="1522"/>
      <c r="W40" s="1522"/>
      <c r="X40" s="1522"/>
      <c r="Y40" s="1522"/>
      <c r="Z40" s="1522"/>
      <c r="AA40" s="1522"/>
      <c r="AB40" s="1522"/>
      <c r="AC40" s="1522"/>
      <c r="AD40" s="1522"/>
      <c r="AE40" s="1522"/>
      <c r="AF40" s="1522"/>
      <c r="AG40" s="1522"/>
      <c r="AH40" s="1522"/>
      <c r="AI40" s="1522"/>
      <c r="AJ40" s="1522"/>
      <c r="AK40" s="1522"/>
      <c r="AL40" s="1522"/>
      <c r="AM40" s="1522"/>
      <c r="AN40" s="1522"/>
      <c r="AO40" s="1522"/>
      <c r="AP40" s="1522"/>
      <c r="AQ40" s="1522"/>
      <c r="AR40" s="1522"/>
      <c r="AS40" s="1522"/>
      <c r="AT40" s="1522"/>
      <c r="AU40" s="1522"/>
      <c r="AV40" s="1522"/>
      <c r="AW40" s="1522"/>
      <c r="AX40" s="1522"/>
      <c r="AY40" s="1523"/>
      <c r="CO40" s="164" t="s">
        <v>629</v>
      </c>
      <c r="CP40" s="164" t="s">
        <v>741</v>
      </c>
      <c r="DC40" s="163"/>
      <c r="DD40" s="163"/>
      <c r="DE40" s="163"/>
      <c r="DF40" s="163"/>
      <c r="DG40" s="163"/>
      <c r="DH40" s="163"/>
      <c r="DI40" s="163"/>
      <c r="DJ40" s="163"/>
      <c r="DK40" s="163"/>
      <c r="DL40" s="163"/>
      <c r="DM40" s="163"/>
      <c r="DN40" s="163"/>
      <c r="DO40" s="163"/>
      <c r="DP40" s="163"/>
      <c r="DQ40" s="163"/>
    </row>
    <row r="41" spans="1:121" ht="11.25" customHeight="1">
      <c r="A41" s="717"/>
      <c r="B41" s="718"/>
      <c r="C41" s="718"/>
      <c r="D41" s="718"/>
      <c r="E41" s="719"/>
      <c r="F41" s="458"/>
      <c r="G41" s="458"/>
      <c r="H41" s="458"/>
      <c r="I41" s="458"/>
      <c r="J41" s="458"/>
      <c r="K41" s="459"/>
      <c r="L41" s="1522"/>
      <c r="M41" s="1522"/>
      <c r="N41" s="1522"/>
      <c r="O41" s="1522"/>
      <c r="P41" s="1522"/>
      <c r="Q41" s="1522"/>
      <c r="R41" s="1522"/>
      <c r="S41" s="1522"/>
      <c r="T41" s="1522"/>
      <c r="U41" s="1522"/>
      <c r="V41" s="1522"/>
      <c r="W41" s="1522"/>
      <c r="X41" s="1522"/>
      <c r="Y41" s="1522"/>
      <c r="Z41" s="1522"/>
      <c r="AA41" s="1522"/>
      <c r="AB41" s="1522"/>
      <c r="AC41" s="1522"/>
      <c r="AD41" s="1522"/>
      <c r="AE41" s="1522"/>
      <c r="AF41" s="1522"/>
      <c r="AG41" s="1522"/>
      <c r="AH41" s="1522"/>
      <c r="AI41" s="1522"/>
      <c r="AJ41" s="1522"/>
      <c r="AK41" s="1522"/>
      <c r="AL41" s="1522"/>
      <c r="AM41" s="1522"/>
      <c r="AN41" s="1522"/>
      <c r="AO41" s="1522"/>
      <c r="AP41" s="1522"/>
      <c r="AQ41" s="1522"/>
      <c r="AR41" s="1522"/>
      <c r="AS41" s="1522"/>
      <c r="AT41" s="1522"/>
      <c r="AU41" s="1522"/>
      <c r="AV41" s="1522"/>
      <c r="AW41" s="1522"/>
      <c r="AX41" s="1522"/>
      <c r="AY41" s="1523"/>
      <c r="CO41" s="164" t="s">
        <v>630</v>
      </c>
      <c r="CP41" s="164" t="s">
        <v>742</v>
      </c>
      <c r="DC41" s="163"/>
      <c r="DD41" s="163"/>
      <c r="DE41" s="163"/>
      <c r="DF41" s="163"/>
      <c r="DG41" s="163"/>
      <c r="DH41" s="163"/>
      <c r="DI41" s="163"/>
      <c r="DJ41" s="163"/>
      <c r="DK41" s="163"/>
      <c r="DL41" s="163"/>
      <c r="DM41" s="163"/>
      <c r="DN41" s="163"/>
      <c r="DO41" s="163"/>
      <c r="DP41" s="163"/>
      <c r="DQ41" s="163"/>
    </row>
    <row r="42" spans="1:121" ht="11.25" customHeight="1">
      <c r="A42" s="717"/>
      <c r="B42" s="718"/>
      <c r="C42" s="718"/>
      <c r="D42" s="718"/>
      <c r="E42" s="719"/>
      <c r="F42" s="461"/>
      <c r="G42" s="461"/>
      <c r="H42" s="461"/>
      <c r="I42" s="461"/>
      <c r="J42" s="461"/>
      <c r="K42" s="462"/>
      <c r="L42" s="1519"/>
      <c r="M42" s="1519"/>
      <c r="N42" s="1519"/>
      <c r="O42" s="1519"/>
      <c r="P42" s="1519"/>
      <c r="Q42" s="1519"/>
      <c r="R42" s="1519"/>
      <c r="S42" s="1519"/>
      <c r="T42" s="1519"/>
      <c r="U42" s="1519"/>
      <c r="V42" s="1519"/>
      <c r="W42" s="1519"/>
      <c r="X42" s="1519"/>
      <c r="Y42" s="1519"/>
      <c r="Z42" s="1519"/>
      <c r="AA42" s="1519"/>
      <c r="AB42" s="1519"/>
      <c r="AC42" s="1519"/>
      <c r="AD42" s="1519"/>
      <c r="AE42" s="1519"/>
      <c r="AF42" s="1519"/>
      <c r="AG42" s="1519"/>
      <c r="AH42" s="1519"/>
      <c r="AI42" s="1519"/>
      <c r="AJ42" s="1519"/>
      <c r="AK42" s="1519"/>
      <c r="AL42" s="1519"/>
      <c r="AM42" s="1519"/>
      <c r="AN42" s="1519"/>
      <c r="AO42" s="1519"/>
      <c r="AP42" s="1519"/>
      <c r="AQ42" s="1519"/>
      <c r="AR42" s="1519"/>
      <c r="AS42" s="1519"/>
      <c r="AT42" s="1519"/>
      <c r="AU42" s="1519"/>
      <c r="AV42" s="1519"/>
      <c r="AW42" s="1519"/>
      <c r="AX42" s="1519"/>
      <c r="AY42" s="1520"/>
      <c r="CO42" s="164" t="s">
        <v>809</v>
      </c>
      <c r="CP42" s="164" t="s">
        <v>743</v>
      </c>
      <c r="DC42" s="163"/>
      <c r="DD42" s="163"/>
      <c r="DE42" s="163"/>
      <c r="DF42" s="163"/>
      <c r="DG42" s="163"/>
      <c r="DH42" s="163"/>
      <c r="DI42" s="163"/>
      <c r="DJ42" s="163"/>
      <c r="DK42" s="163"/>
      <c r="DL42" s="163"/>
      <c r="DM42" s="163"/>
      <c r="DN42" s="163"/>
      <c r="DO42" s="163"/>
      <c r="DP42" s="163"/>
      <c r="DQ42" s="163"/>
    </row>
    <row r="43" spans="1:121" ht="15" customHeight="1">
      <c r="A43" s="717"/>
      <c r="B43" s="718"/>
      <c r="C43" s="718"/>
      <c r="D43" s="718"/>
      <c r="E43" s="719"/>
      <c r="F43" s="1501" t="s">
        <v>226</v>
      </c>
      <c r="G43" s="651"/>
      <c r="H43" s="651"/>
      <c r="I43" s="651"/>
      <c r="J43" s="651"/>
      <c r="K43" s="651"/>
      <c r="L43" s="455" t="s">
        <v>227</v>
      </c>
      <c r="M43" s="455"/>
      <c r="N43" s="1499"/>
      <c r="O43" s="1499"/>
      <c r="P43" s="1499"/>
      <c r="Q43" s="27" t="s">
        <v>228</v>
      </c>
      <c r="R43" s="1499"/>
      <c r="S43" s="1499"/>
      <c r="T43" s="1499"/>
      <c r="U43" s="1499"/>
      <c r="V43" s="1511"/>
      <c r="W43" s="1511"/>
      <c r="X43" s="1511"/>
      <c r="Y43" s="1511"/>
      <c r="Z43" s="1511"/>
      <c r="AA43" s="1511"/>
      <c r="AB43" s="1511"/>
      <c r="AC43" s="1511"/>
      <c r="AD43" s="1511"/>
      <c r="AE43" s="1511"/>
      <c r="AF43" s="1511"/>
      <c r="AG43" s="1511"/>
      <c r="AH43" s="1511"/>
      <c r="AI43" s="1511"/>
      <c r="AJ43" s="1511"/>
      <c r="AK43" s="1511"/>
      <c r="AL43" s="1511"/>
      <c r="AM43" s="1511"/>
      <c r="AN43" s="1511"/>
      <c r="AO43" s="1511"/>
      <c r="AP43" s="1511"/>
      <c r="AQ43" s="1511"/>
      <c r="AR43" s="1511"/>
      <c r="AS43" s="1511"/>
      <c r="AT43" s="1511"/>
      <c r="AU43" s="1511"/>
      <c r="AV43" s="1511"/>
      <c r="AW43" s="1511"/>
      <c r="AX43" s="1511"/>
      <c r="AY43" s="1512"/>
      <c r="CO43" s="164" t="s">
        <v>810</v>
      </c>
      <c r="CP43" s="164" t="s">
        <v>744</v>
      </c>
      <c r="DC43" s="163"/>
      <c r="DD43" s="163"/>
      <c r="DE43" s="163"/>
      <c r="DF43" s="163"/>
      <c r="DG43" s="163"/>
      <c r="DH43" s="163"/>
      <c r="DI43" s="163"/>
      <c r="DJ43" s="163"/>
      <c r="DK43" s="163"/>
      <c r="DL43" s="163"/>
      <c r="DM43" s="163"/>
      <c r="DN43" s="163"/>
      <c r="DO43" s="163"/>
      <c r="DP43" s="163"/>
      <c r="DQ43" s="163"/>
    </row>
    <row r="44" spans="1:121" ht="11.25" customHeight="1">
      <c r="A44" s="717"/>
      <c r="B44" s="718"/>
      <c r="C44" s="718"/>
      <c r="D44" s="718"/>
      <c r="E44" s="719"/>
      <c r="F44" s="465"/>
      <c r="G44" s="651"/>
      <c r="H44" s="651"/>
      <c r="I44" s="651"/>
      <c r="J44" s="651"/>
      <c r="K44" s="651"/>
      <c r="L44" s="1521"/>
      <c r="M44" s="1522"/>
      <c r="N44" s="1522"/>
      <c r="O44" s="1522"/>
      <c r="P44" s="1522"/>
      <c r="Q44" s="1522"/>
      <c r="R44" s="1522"/>
      <c r="S44" s="1522"/>
      <c r="T44" s="1522"/>
      <c r="U44" s="1522"/>
      <c r="V44" s="1522"/>
      <c r="W44" s="1522"/>
      <c r="X44" s="1522"/>
      <c r="Y44" s="1522"/>
      <c r="Z44" s="1522"/>
      <c r="AA44" s="1522"/>
      <c r="AB44" s="1522"/>
      <c r="AC44" s="1522"/>
      <c r="AD44" s="1522"/>
      <c r="AE44" s="1522"/>
      <c r="AF44" s="1522"/>
      <c r="AG44" s="1522"/>
      <c r="AH44" s="1522"/>
      <c r="AI44" s="1522"/>
      <c r="AJ44" s="1522"/>
      <c r="AK44" s="1522"/>
      <c r="AL44" s="1522"/>
      <c r="AM44" s="1522"/>
      <c r="AN44" s="1522"/>
      <c r="AO44" s="1522"/>
      <c r="AP44" s="1522"/>
      <c r="AQ44" s="1522"/>
      <c r="AR44" s="1522"/>
      <c r="AS44" s="1522"/>
      <c r="AT44" s="1522"/>
      <c r="AU44" s="1522"/>
      <c r="AV44" s="1522"/>
      <c r="AW44" s="1522"/>
      <c r="AX44" s="1522"/>
      <c r="AY44" s="1523"/>
      <c r="CO44" s="164" t="s">
        <v>811</v>
      </c>
      <c r="CP44" s="164" t="s">
        <v>745</v>
      </c>
      <c r="DC44" s="163"/>
      <c r="DD44" s="163"/>
      <c r="DE44" s="163"/>
      <c r="DF44" s="163"/>
      <c r="DG44" s="163"/>
      <c r="DH44" s="163"/>
      <c r="DI44" s="163"/>
      <c r="DJ44" s="163"/>
      <c r="DK44" s="163"/>
      <c r="DL44" s="163"/>
      <c r="DM44" s="163"/>
      <c r="DN44" s="163"/>
      <c r="DO44" s="163"/>
      <c r="DP44" s="163"/>
      <c r="DQ44" s="163"/>
    </row>
    <row r="45" spans="1:121" ht="11.25" customHeight="1">
      <c r="A45" s="717"/>
      <c r="B45" s="718"/>
      <c r="C45" s="718"/>
      <c r="D45" s="718"/>
      <c r="E45" s="719"/>
      <c r="F45" s="465"/>
      <c r="G45" s="651"/>
      <c r="H45" s="651"/>
      <c r="I45" s="651"/>
      <c r="J45" s="651"/>
      <c r="K45" s="651"/>
      <c r="L45" s="1524"/>
      <c r="M45" s="1519"/>
      <c r="N45" s="1519"/>
      <c r="O45" s="1519"/>
      <c r="P45" s="1519"/>
      <c r="Q45" s="1519"/>
      <c r="R45" s="1519"/>
      <c r="S45" s="1519"/>
      <c r="T45" s="1519"/>
      <c r="U45" s="1519"/>
      <c r="V45" s="1519"/>
      <c r="W45" s="1519"/>
      <c r="X45" s="1519"/>
      <c r="Y45" s="1519"/>
      <c r="Z45" s="1519"/>
      <c r="AA45" s="1519"/>
      <c r="AB45" s="1519"/>
      <c r="AC45" s="1519"/>
      <c r="AD45" s="1519"/>
      <c r="AE45" s="1519"/>
      <c r="AF45" s="1519"/>
      <c r="AG45" s="1519"/>
      <c r="AH45" s="1519"/>
      <c r="AI45" s="1519"/>
      <c r="AJ45" s="1519"/>
      <c r="AK45" s="1519"/>
      <c r="AL45" s="1519"/>
      <c r="AM45" s="1519"/>
      <c r="AN45" s="1519"/>
      <c r="AO45" s="1519"/>
      <c r="AP45" s="1519"/>
      <c r="AQ45" s="1519"/>
      <c r="AR45" s="1519"/>
      <c r="AS45" s="1519"/>
      <c r="AT45" s="1519"/>
      <c r="AU45" s="1519"/>
      <c r="AV45" s="1519"/>
      <c r="AW45" s="1519"/>
      <c r="AX45" s="1519"/>
      <c r="AY45" s="1520"/>
      <c r="CO45" s="164" t="s">
        <v>812</v>
      </c>
      <c r="CP45" s="164" t="s">
        <v>746</v>
      </c>
      <c r="DC45" s="163"/>
      <c r="DD45" s="163"/>
      <c r="DE45" s="163"/>
      <c r="DF45" s="163"/>
      <c r="DG45" s="163"/>
      <c r="DH45" s="163"/>
      <c r="DI45" s="163"/>
      <c r="DJ45" s="163"/>
      <c r="DK45" s="163"/>
      <c r="DL45" s="163"/>
      <c r="DM45" s="163"/>
      <c r="DN45" s="163"/>
      <c r="DO45" s="163"/>
      <c r="DP45" s="163"/>
      <c r="DQ45" s="163"/>
    </row>
    <row r="46" spans="1:121" ht="11.25" customHeight="1">
      <c r="A46" s="717"/>
      <c r="B46" s="718"/>
      <c r="C46" s="718"/>
      <c r="D46" s="718"/>
      <c r="E46" s="719"/>
      <c r="F46" s="639" t="s">
        <v>229</v>
      </c>
      <c r="G46" s="651"/>
      <c r="H46" s="651"/>
      <c r="I46" s="651"/>
      <c r="J46" s="651"/>
      <c r="K46" s="651"/>
      <c r="L46" s="1495"/>
      <c r="M46" s="1489"/>
      <c r="N46" s="1489"/>
      <c r="O46" s="1489"/>
      <c r="P46" s="1489"/>
      <c r="Q46" s="455" t="s">
        <v>215</v>
      </c>
      <c r="R46" s="1489"/>
      <c r="S46" s="1489"/>
      <c r="T46" s="1489"/>
      <c r="U46" s="1489"/>
      <c r="V46" s="1489"/>
      <c r="W46" s="455" t="s">
        <v>216</v>
      </c>
      <c r="X46" s="1489"/>
      <c r="Y46" s="1489"/>
      <c r="Z46" s="1489"/>
      <c r="AA46" s="1489"/>
      <c r="AB46" s="1489"/>
      <c r="AC46" s="1497"/>
      <c r="AD46" s="454" t="s">
        <v>234</v>
      </c>
      <c r="AE46" s="455"/>
      <c r="AF46" s="455"/>
      <c r="AG46" s="496"/>
      <c r="AH46" s="1489"/>
      <c r="AI46" s="1489"/>
      <c r="AJ46" s="1489"/>
      <c r="AK46" s="1489"/>
      <c r="AL46" s="1489"/>
      <c r="AM46" s="455" t="s">
        <v>215</v>
      </c>
      <c r="AN46" s="1489"/>
      <c r="AO46" s="1489"/>
      <c r="AP46" s="1489"/>
      <c r="AQ46" s="1489"/>
      <c r="AR46" s="1489"/>
      <c r="AS46" s="455" t="s">
        <v>216</v>
      </c>
      <c r="AT46" s="1502"/>
      <c r="AU46" s="1502"/>
      <c r="AV46" s="1502"/>
      <c r="AW46" s="1502"/>
      <c r="AX46" s="1502"/>
      <c r="AY46" s="1503"/>
      <c r="CO46" s="164" t="s">
        <v>813</v>
      </c>
      <c r="CP46" s="164" t="s">
        <v>747</v>
      </c>
      <c r="DC46" s="163"/>
      <c r="DD46" s="163"/>
      <c r="DE46" s="163"/>
      <c r="DF46" s="163"/>
      <c r="DG46" s="163"/>
      <c r="DH46" s="163"/>
      <c r="DI46" s="163"/>
      <c r="DJ46" s="163"/>
      <c r="DK46" s="163"/>
      <c r="DL46" s="163"/>
      <c r="DM46" s="163"/>
      <c r="DN46" s="163"/>
      <c r="DO46" s="163"/>
      <c r="DP46" s="163"/>
      <c r="DQ46" s="163"/>
    </row>
    <row r="47" spans="1:121" ht="11.25" customHeight="1">
      <c r="A47" s="720"/>
      <c r="B47" s="721"/>
      <c r="C47" s="721"/>
      <c r="D47" s="721"/>
      <c r="E47" s="722"/>
      <c r="F47" s="639"/>
      <c r="G47" s="651"/>
      <c r="H47" s="651"/>
      <c r="I47" s="651"/>
      <c r="J47" s="651"/>
      <c r="K47" s="651"/>
      <c r="L47" s="1496"/>
      <c r="M47" s="1494"/>
      <c r="N47" s="1494"/>
      <c r="O47" s="1494"/>
      <c r="P47" s="1494"/>
      <c r="Q47" s="461"/>
      <c r="R47" s="1494"/>
      <c r="S47" s="1494"/>
      <c r="T47" s="1494"/>
      <c r="U47" s="1494"/>
      <c r="V47" s="1494"/>
      <c r="W47" s="461"/>
      <c r="X47" s="1494"/>
      <c r="Y47" s="1494"/>
      <c r="Z47" s="1494"/>
      <c r="AA47" s="1494"/>
      <c r="AB47" s="1494"/>
      <c r="AC47" s="1498"/>
      <c r="AD47" s="460"/>
      <c r="AE47" s="461"/>
      <c r="AF47" s="461"/>
      <c r="AG47" s="497"/>
      <c r="AH47" s="1494"/>
      <c r="AI47" s="1494"/>
      <c r="AJ47" s="1494"/>
      <c r="AK47" s="1494"/>
      <c r="AL47" s="1494"/>
      <c r="AM47" s="461"/>
      <c r="AN47" s="1494"/>
      <c r="AO47" s="1494"/>
      <c r="AP47" s="1494"/>
      <c r="AQ47" s="1494"/>
      <c r="AR47" s="1494"/>
      <c r="AS47" s="461"/>
      <c r="AT47" s="1504"/>
      <c r="AU47" s="1504"/>
      <c r="AV47" s="1504"/>
      <c r="AW47" s="1504"/>
      <c r="AX47" s="1504"/>
      <c r="AY47" s="1505"/>
      <c r="CO47" s="164" t="s">
        <v>814</v>
      </c>
      <c r="CP47" s="164" t="s">
        <v>748</v>
      </c>
      <c r="DC47" s="163"/>
      <c r="DD47" s="163"/>
      <c r="DE47" s="163"/>
      <c r="DF47" s="163"/>
      <c r="DG47" s="163"/>
      <c r="DH47" s="163"/>
      <c r="DI47" s="163"/>
      <c r="DJ47" s="163"/>
      <c r="DK47" s="163"/>
      <c r="DL47" s="163"/>
      <c r="DM47" s="163"/>
      <c r="DN47" s="163"/>
      <c r="DO47" s="163"/>
      <c r="DP47" s="163"/>
      <c r="DQ47" s="163"/>
    </row>
    <row r="48" spans="1:121" ht="26.25" customHeight="1">
      <c r="A48" s="572" t="s">
        <v>625</v>
      </c>
      <c r="B48" s="573"/>
      <c r="C48" s="573"/>
      <c r="D48" s="573"/>
      <c r="E48" s="574"/>
      <c r="F48" s="1589" t="s">
        <v>694</v>
      </c>
      <c r="G48" s="1590"/>
      <c r="H48" s="1590"/>
      <c r="I48" s="1590"/>
      <c r="J48" s="1590"/>
      <c r="K48" s="1590"/>
      <c r="L48" s="1483"/>
      <c r="M48" s="1484"/>
      <c r="N48" s="1484"/>
      <c r="O48" s="1484"/>
      <c r="P48" s="1484"/>
      <c r="Q48" s="1484"/>
      <c r="R48" s="1484"/>
      <c r="S48" s="1484"/>
      <c r="T48" s="1484"/>
      <c r="U48" s="1484"/>
      <c r="V48" s="1484"/>
      <c r="W48" s="1484"/>
      <c r="X48" s="1484"/>
      <c r="Y48" s="1484"/>
      <c r="Z48" s="1484"/>
      <c r="AA48" s="1484"/>
      <c r="AB48" s="1484"/>
      <c r="AC48" s="1484"/>
      <c r="AD48" s="1484"/>
      <c r="AE48" s="1484"/>
      <c r="AF48" s="1484"/>
      <c r="AG48" s="1484"/>
      <c r="AH48" s="1484"/>
      <c r="AI48" s="1485"/>
      <c r="AJ48" s="726" t="s">
        <v>633</v>
      </c>
      <c r="AK48" s="727"/>
      <c r="AL48" s="727"/>
      <c r="AM48" s="727"/>
      <c r="AN48" s="727"/>
      <c r="AO48" s="727"/>
      <c r="AP48" s="727"/>
      <c r="AQ48" s="727"/>
      <c r="AR48" s="727"/>
      <c r="AS48" s="727"/>
      <c r="AT48" s="727"/>
      <c r="AU48" s="727"/>
      <c r="AV48" s="727"/>
      <c r="AW48" s="727"/>
      <c r="AX48" s="727"/>
      <c r="AY48" s="728"/>
      <c r="CO48" s="164" t="s">
        <v>815</v>
      </c>
      <c r="CP48" s="164" t="s">
        <v>749</v>
      </c>
      <c r="DC48" s="163"/>
      <c r="DD48" s="163"/>
      <c r="DE48" s="163"/>
      <c r="DF48" s="163"/>
      <c r="DG48" s="163"/>
      <c r="DH48" s="163"/>
      <c r="DI48" s="163"/>
      <c r="DJ48" s="163"/>
      <c r="DK48" s="163"/>
      <c r="DL48" s="163"/>
      <c r="DM48" s="163"/>
      <c r="DN48" s="163"/>
      <c r="DO48" s="163"/>
      <c r="DP48" s="163"/>
      <c r="DQ48" s="163"/>
    </row>
    <row r="49" spans="1:121" ht="26.25" customHeight="1">
      <c r="A49" s="578"/>
      <c r="B49" s="579"/>
      <c r="C49" s="579"/>
      <c r="D49" s="579"/>
      <c r="E49" s="580"/>
      <c r="F49" s="1591" t="s">
        <v>695</v>
      </c>
      <c r="G49" s="1592"/>
      <c r="H49" s="1592"/>
      <c r="I49" s="1592"/>
      <c r="J49" s="1592"/>
      <c r="K49" s="1592"/>
      <c r="L49" s="1486"/>
      <c r="M49" s="1487"/>
      <c r="N49" s="1487"/>
      <c r="O49" s="1487"/>
      <c r="P49" s="1487"/>
      <c r="Q49" s="1487"/>
      <c r="R49" s="1487"/>
      <c r="S49" s="1487"/>
      <c r="T49" s="1487"/>
      <c r="U49" s="1487"/>
      <c r="V49" s="1487"/>
      <c r="W49" s="1487"/>
      <c r="X49" s="1487"/>
      <c r="Y49" s="1487"/>
      <c r="Z49" s="1487"/>
      <c r="AA49" s="1487"/>
      <c r="AB49" s="1487"/>
      <c r="AC49" s="1487"/>
      <c r="AD49" s="1487"/>
      <c r="AE49" s="1487"/>
      <c r="AF49" s="1487"/>
      <c r="AG49" s="1487"/>
      <c r="AH49" s="1487"/>
      <c r="AI49" s="1488"/>
      <c r="AJ49" s="729" t="s">
        <v>679</v>
      </c>
      <c r="AK49" s="730"/>
      <c r="AL49" s="730"/>
      <c r="AM49" s="730"/>
      <c r="AN49" s="730"/>
      <c r="AO49" s="730"/>
      <c r="AP49" s="730"/>
      <c r="AQ49" s="730"/>
      <c r="AR49" s="730"/>
      <c r="AS49" s="730"/>
      <c r="AT49" s="730"/>
      <c r="AU49" s="730"/>
      <c r="AV49" s="730"/>
      <c r="AW49" s="730"/>
      <c r="AX49" s="730"/>
      <c r="AY49" s="731"/>
      <c r="CO49" s="164" t="s">
        <v>816</v>
      </c>
      <c r="CP49" s="164" t="s">
        <v>750</v>
      </c>
      <c r="DC49" s="163"/>
      <c r="DD49" s="163"/>
      <c r="DE49" s="163"/>
      <c r="DF49" s="163"/>
      <c r="DG49" s="163"/>
      <c r="DH49" s="163"/>
      <c r="DI49" s="163"/>
      <c r="DJ49" s="163"/>
      <c r="DK49" s="163"/>
      <c r="DL49" s="163"/>
      <c r="DM49" s="163"/>
      <c r="DN49" s="163"/>
      <c r="DO49" s="163"/>
      <c r="DP49" s="163"/>
      <c r="DQ49" s="163"/>
    </row>
    <row r="50" spans="1:121" ht="11.25" customHeight="1">
      <c r="A50" s="1568" t="s">
        <v>235</v>
      </c>
      <c r="B50" s="549"/>
      <c r="C50" s="549"/>
      <c r="D50" s="549"/>
      <c r="E50" s="549"/>
      <c r="F50" s="581" t="s">
        <v>224</v>
      </c>
      <c r="G50" s="582"/>
      <c r="H50" s="582"/>
      <c r="I50" s="582"/>
      <c r="J50" s="582"/>
      <c r="K50" s="583"/>
      <c r="L50" s="1513"/>
      <c r="M50" s="1514"/>
      <c r="N50" s="1514"/>
      <c r="O50" s="1514"/>
      <c r="P50" s="1514"/>
      <c r="Q50" s="1514"/>
      <c r="R50" s="1514"/>
      <c r="S50" s="1514"/>
      <c r="T50" s="1514"/>
      <c r="U50" s="1514"/>
      <c r="V50" s="1514"/>
      <c r="W50" s="1514"/>
      <c r="X50" s="1514"/>
      <c r="Y50" s="1514"/>
      <c r="Z50" s="1514"/>
      <c r="AA50" s="1562"/>
      <c r="AB50" s="590" t="s">
        <v>236</v>
      </c>
      <c r="AC50" s="1549"/>
      <c r="AD50" s="483" t="s">
        <v>631</v>
      </c>
      <c r="AE50" s="1540"/>
      <c r="AF50" s="1540"/>
      <c r="AG50" s="1540"/>
      <c r="AH50" s="473"/>
      <c r="AI50" s="473"/>
      <c r="AJ50" s="473"/>
      <c r="AK50" s="473"/>
      <c r="AL50" s="549" t="s">
        <v>118</v>
      </c>
      <c r="AM50" s="549"/>
      <c r="AN50" s="473"/>
      <c r="AO50" s="473"/>
      <c r="AP50" s="549" t="s">
        <v>119</v>
      </c>
      <c r="AQ50" s="549"/>
      <c r="AR50" s="473"/>
      <c r="AS50" s="473"/>
      <c r="AT50" s="549" t="s">
        <v>209</v>
      </c>
      <c r="AU50" s="549"/>
      <c r="AV50" s="1531" t="s">
        <v>237</v>
      </c>
      <c r="AW50" s="1532"/>
      <c r="AX50" s="483" t="s">
        <v>631</v>
      </c>
      <c r="AY50" s="485"/>
      <c r="CO50" s="164" t="s">
        <v>817</v>
      </c>
      <c r="CP50" s="164" t="s">
        <v>751</v>
      </c>
      <c r="DC50" s="163"/>
      <c r="DD50" s="163"/>
      <c r="DE50" s="163"/>
      <c r="DF50" s="163"/>
      <c r="DG50" s="163"/>
      <c r="DH50" s="163"/>
      <c r="DI50" s="163"/>
      <c r="DJ50" s="163"/>
      <c r="DK50" s="163"/>
      <c r="DL50" s="163"/>
      <c r="DM50" s="163"/>
      <c r="DN50" s="163"/>
      <c r="DO50" s="163"/>
      <c r="DP50" s="163"/>
      <c r="DQ50" s="163"/>
    </row>
    <row r="51" spans="1:121" ht="11.25" customHeight="1">
      <c r="A51" s="629"/>
      <c r="B51" s="458"/>
      <c r="C51" s="458"/>
      <c r="D51" s="458"/>
      <c r="E51" s="458"/>
      <c r="F51" s="460"/>
      <c r="G51" s="461"/>
      <c r="H51" s="461"/>
      <c r="I51" s="461"/>
      <c r="J51" s="461"/>
      <c r="K51" s="462"/>
      <c r="L51" s="1524"/>
      <c r="M51" s="1519"/>
      <c r="N51" s="1519"/>
      <c r="O51" s="1519"/>
      <c r="P51" s="1519"/>
      <c r="Q51" s="1519"/>
      <c r="R51" s="1519"/>
      <c r="S51" s="1519"/>
      <c r="T51" s="1519"/>
      <c r="U51" s="1519"/>
      <c r="V51" s="1519"/>
      <c r="W51" s="1519"/>
      <c r="X51" s="1519"/>
      <c r="Y51" s="1519"/>
      <c r="Z51" s="1519"/>
      <c r="AA51" s="1563"/>
      <c r="AB51" s="1550"/>
      <c r="AC51" s="1551"/>
      <c r="AD51" s="1541"/>
      <c r="AE51" s="1542"/>
      <c r="AF51" s="1542"/>
      <c r="AG51" s="1542"/>
      <c r="AH51" s="474"/>
      <c r="AI51" s="474"/>
      <c r="AJ51" s="474"/>
      <c r="AK51" s="474"/>
      <c r="AL51" s="458"/>
      <c r="AM51" s="458"/>
      <c r="AN51" s="474"/>
      <c r="AO51" s="474"/>
      <c r="AP51" s="458"/>
      <c r="AQ51" s="458"/>
      <c r="AR51" s="474"/>
      <c r="AS51" s="474"/>
      <c r="AT51" s="458"/>
      <c r="AU51" s="458"/>
      <c r="AV51" s="1533"/>
      <c r="AW51" s="1534"/>
      <c r="AX51" s="486"/>
      <c r="AY51" s="488"/>
      <c r="CO51" s="164" t="s">
        <v>818</v>
      </c>
      <c r="CP51" s="164" t="s">
        <v>752</v>
      </c>
      <c r="DC51" s="163"/>
      <c r="DD51" s="163"/>
      <c r="DE51" s="163"/>
      <c r="DF51" s="163"/>
      <c r="DG51" s="163"/>
      <c r="DH51" s="163"/>
      <c r="DI51" s="163"/>
      <c r="DJ51" s="163"/>
      <c r="DK51" s="163"/>
      <c r="DL51" s="163"/>
      <c r="DM51" s="163"/>
      <c r="DN51" s="163"/>
      <c r="DO51" s="163"/>
      <c r="DP51" s="163"/>
      <c r="DQ51" s="163"/>
    </row>
    <row r="52" spans="1:121" ht="11.25" customHeight="1">
      <c r="A52" s="629"/>
      <c r="B52" s="458"/>
      <c r="C52" s="458"/>
      <c r="D52" s="458"/>
      <c r="E52" s="458"/>
      <c r="F52" s="466" t="s">
        <v>231</v>
      </c>
      <c r="G52" s="464"/>
      <c r="H52" s="464"/>
      <c r="I52" s="464"/>
      <c r="J52" s="464"/>
      <c r="K52" s="465"/>
      <c r="L52" s="1564"/>
      <c r="M52" s="1565"/>
      <c r="N52" s="1565"/>
      <c r="O52" s="1565"/>
      <c r="P52" s="1565"/>
      <c r="Q52" s="1565"/>
      <c r="R52" s="1565"/>
      <c r="S52" s="1565"/>
      <c r="T52" s="1565"/>
      <c r="U52" s="1565"/>
      <c r="V52" s="1565"/>
      <c r="W52" s="1565"/>
      <c r="X52" s="1565"/>
      <c r="Y52" s="1565"/>
      <c r="Z52" s="1565"/>
      <c r="AA52" s="1566"/>
      <c r="AB52" s="1552"/>
      <c r="AC52" s="1553"/>
      <c r="AD52" s="1543"/>
      <c r="AE52" s="1544"/>
      <c r="AF52" s="1544"/>
      <c r="AG52" s="1544"/>
      <c r="AH52" s="472"/>
      <c r="AI52" s="472"/>
      <c r="AJ52" s="472"/>
      <c r="AK52" s="472"/>
      <c r="AL52" s="461"/>
      <c r="AM52" s="461"/>
      <c r="AN52" s="474"/>
      <c r="AO52" s="474"/>
      <c r="AP52" s="461"/>
      <c r="AQ52" s="461"/>
      <c r="AR52" s="474"/>
      <c r="AS52" s="474"/>
      <c r="AT52" s="461"/>
      <c r="AU52" s="461"/>
      <c r="AV52" s="1533"/>
      <c r="AW52" s="1534"/>
      <c r="AX52" s="486"/>
      <c r="AY52" s="488"/>
      <c r="CO52" s="164" t="s">
        <v>819</v>
      </c>
      <c r="CP52" s="164" t="s">
        <v>753</v>
      </c>
      <c r="DC52" s="163"/>
      <c r="DD52" s="163"/>
      <c r="DE52" s="163"/>
      <c r="DF52" s="163"/>
      <c r="DG52" s="163"/>
      <c r="DH52" s="163"/>
      <c r="DI52" s="163"/>
      <c r="DJ52" s="163"/>
      <c r="DK52" s="163"/>
      <c r="DL52" s="163"/>
      <c r="DM52" s="163"/>
      <c r="DN52" s="163"/>
      <c r="DO52" s="163"/>
      <c r="DP52" s="163"/>
      <c r="DQ52" s="163"/>
    </row>
    <row r="53" spans="1:121" ht="11.25" customHeight="1">
      <c r="A53" s="629"/>
      <c r="B53" s="458"/>
      <c r="C53" s="458"/>
      <c r="D53" s="458"/>
      <c r="E53" s="458"/>
      <c r="F53" s="466"/>
      <c r="G53" s="464"/>
      <c r="H53" s="464"/>
      <c r="I53" s="464"/>
      <c r="J53" s="464"/>
      <c r="K53" s="465"/>
      <c r="L53" s="1521"/>
      <c r="M53" s="1522"/>
      <c r="N53" s="1522"/>
      <c r="O53" s="1522"/>
      <c r="P53" s="1522"/>
      <c r="Q53" s="1522"/>
      <c r="R53" s="1522"/>
      <c r="S53" s="1522"/>
      <c r="T53" s="1522"/>
      <c r="U53" s="1522"/>
      <c r="V53" s="1522"/>
      <c r="W53" s="1522"/>
      <c r="X53" s="1522"/>
      <c r="Y53" s="1522"/>
      <c r="Z53" s="1522"/>
      <c r="AA53" s="1567"/>
      <c r="AB53" s="454" t="s">
        <v>229</v>
      </c>
      <c r="AC53" s="455"/>
      <c r="AD53" s="496"/>
      <c r="AE53" s="1554"/>
      <c r="AF53" s="1554"/>
      <c r="AG53" s="1554"/>
      <c r="AH53" s="1489"/>
      <c r="AI53" s="1489"/>
      <c r="AJ53" s="455" t="s">
        <v>215</v>
      </c>
      <c r="AK53" s="1489"/>
      <c r="AL53" s="1489"/>
      <c r="AM53" s="1489"/>
      <c r="AN53" s="1489"/>
      <c r="AO53" s="1489"/>
      <c r="AP53" s="455" t="s">
        <v>216</v>
      </c>
      <c r="AQ53" s="1489"/>
      <c r="AR53" s="1489"/>
      <c r="AS53" s="1489"/>
      <c r="AT53" s="1489"/>
      <c r="AU53" s="1489"/>
      <c r="AV53" s="1533"/>
      <c r="AW53" s="1534"/>
      <c r="AX53" s="486"/>
      <c r="AY53" s="488"/>
      <c r="CO53" s="164" t="s">
        <v>820</v>
      </c>
      <c r="CP53" s="164" t="s">
        <v>754</v>
      </c>
      <c r="DC53" s="163"/>
      <c r="DD53" s="163"/>
      <c r="DE53" s="163"/>
      <c r="DF53" s="163"/>
      <c r="DG53" s="163"/>
      <c r="DH53" s="163"/>
      <c r="DI53" s="163"/>
      <c r="DJ53" s="163"/>
      <c r="DK53" s="163"/>
      <c r="DL53" s="163"/>
      <c r="DM53" s="163"/>
      <c r="DN53" s="163"/>
      <c r="DO53" s="163"/>
      <c r="DP53" s="163"/>
      <c r="DQ53" s="163"/>
    </row>
    <row r="54" spans="1:121" ht="11.25" customHeight="1">
      <c r="A54" s="629"/>
      <c r="B54" s="458"/>
      <c r="C54" s="458"/>
      <c r="D54" s="458"/>
      <c r="E54" s="458"/>
      <c r="F54" s="466"/>
      <c r="G54" s="464"/>
      <c r="H54" s="464"/>
      <c r="I54" s="464"/>
      <c r="J54" s="464"/>
      <c r="K54" s="465"/>
      <c r="L54" s="1524"/>
      <c r="M54" s="1519"/>
      <c r="N54" s="1519"/>
      <c r="O54" s="1519"/>
      <c r="P54" s="1519"/>
      <c r="Q54" s="1519"/>
      <c r="R54" s="1519"/>
      <c r="S54" s="1519"/>
      <c r="T54" s="1519"/>
      <c r="U54" s="1519"/>
      <c r="V54" s="1519"/>
      <c r="W54" s="1519"/>
      <c r="X54" s="1519"/>
      <c r="Y54" s="1519"/>
      <c r="Z54" s="1519"/>
      <c r="AA54" s="1563"/>
      <c r="AB54" s="460"/>
      <c r="AC54" s="461"/>
      <c r="AD54" s="497"/>
      <c r="AE54" s="1494"/>
      <c r="AF54" s="1494"/>
      <c r="AG54" s="1494"/>
      <c r="AH54" s="1494"/>
      <c r="AI54" s="1494"/>
      <c r="AJ54" s="461"/>
      <c r="AK54" s="1494"/>
      <c r="AL54" s="1494"/>
      <c r="AM54" s="1494"/>
      <c r="AN54" s="1494"/>
      <c r="AO54" s="1494"/>
      <c r="AP54" s="461"/>
      <c r="AQ54" s="1494"/>
      <c r="AR54" s="1494"/>
      <c r="AS54" s="1494"/>
      <c r="AT54" s="1494"/>
      <c r="AU54" s="1494"/>
      <c r="AV54" s="1535"/>
      <c r="AW54" s="1536"/>
      <c r="AX54" s="489"/>
      <c r="AY54" s="491"/>
      <c r="CO54" s="164" t="s">
        <v>86</v>
      </c>
      <c r="CP54" s="164" t="s">
        <v>755</v>
      </c>
      <c r="DC54" s="163"/>
      <c r="DD54" s="163"/>
      <c r="DE54" s="163"/>
      <c r="DF54" s="163"/>
      <c r="DG54" s="163"/>
      <c r="DH54" s="163"/>
      <c r="DI54" s="163"/>
      <c r="DJ54" s="163"/>
      <c r="DK54" s="163"/>
      <c r="DL54" s="163"/>
      <c r="DM54" s="163"/>
      <c r="DN54" s="163"/>
      <c r="DO54" s="163"/>
      <c r="DP54" s="163"/>
      <c r="DQ54" s="163"/>
    </row>
    <row r="55" spans="1:121" ht="15" customHeight="1">
      <c r="A55" s="629"/>
      <c r="B55" s="458"/>
      <c r="C55" s="458"/>
      <c r="D55" s="458"/>
      <c r="E55" s="458"/>
      <c r="F55" s="463" t="s">
        <v>238</v>
      </c>
      <c r="G55" s="464"/>
      <c r="H55" s="464"/>
      <c r="I55" s="464"/>
      <c r="J55" s="464"/>
      <c r="K55" s="465"/>
      <c r="L55" s="458" t="s">
        <v>227</v>
      </c>
      <c r="M55" s="458"/>
      <c r="N55" s="1499"/>
      <c r="O55" s="1499"/>
      <c r="P55" s="1499"/>
      <c r="Q55" s="16" t="s">
        <v>228</v>
      </c>
      <c r="R55" s="1499"/>
      <c r="S55" s="1499"/>
      <c r="T55" s="1499"/>
      <c r="U55" s="1499"/>
      <c r="V55" s="1511"/>
      <c r="W55" s="1511"/>
      <c r="X55" s="1511"/>
      <c r="Y55" s="1511"/>
      <c r="Z55" s="1511"/>
      <c r="AA55" s="1511"/>
      <c r="AB55" s="1511"/>
      <c r="AC55" s="1511"/>
      <c r="AD55" s="1511"/>
      <c r="AE55" s="1511"/>
      <c r="AF55" s="1511"/>
      <c r="AG55" s="1511"/>
      <c r="AH55" s="1511"/>
      <c r="AI55" s="1511"/>
      <c r="AJ55" s="1511"/>
      <c r="AK55" s="1511"/>
      <c r="AL55" s="1511"/>
      <c r="AM55" s="1511"/>
      <c r="AN55" s="1511"/>
      <c r="AO55" s="1511"/>
      <c r="AP55" s="1511"/>
      <c r="AQ55" s="1511"/>
      <c r="AR55" s="1511"/>
      <c r="AS55" s="1511"/>
      <c r="AT55" s="1511"/>
      <c r="AU55" s="1511"/>
      <c r="AV55" s="1511"/>
      <c r="AW55" s="1511"/>
      <c r="AX55" s="1511"/>
      <c r="AY55" s="1512"/>
      <c r="CO55" s="164" t="s">
        <v>87</v>
      </c>
      <c r="CP55" s="164" t="s">
        <v>756</v>
      </c>
      <c r="DC55" s="163"/>
      <c r="DD55" s="163"/>
      <c r="DE55" s="163"/>
      <c r="DF55" s="163"/>
      <c r="DG55" s="163"/>
      <c r="DH55" s="163"/>
      <c r="DI55" s="163"/>
      <c r="DJ55" s="163"/>
      <c r="DK55" s="163"/>
      <c r="DL55" s="163"/>
      <c r="DM55" s="163"/>
      <c r="DN55" s="163"/>
      <c r="DO55" s="163"/>
      <c r="DP55" s="163"/>
      <c r="DQ55" s="163"/>
    </row>
    <row r="56" spans="1:121" ht="11.25" customHeight="1">
      <c r="A56" s="629"/>
      <c r="B56" s="458"/>
      <c r="C56" s="458"/>
      <c r="D56" s="458"/>
      <c r="E56" s="458"/>
      <c r="F56" s="466"/>
      <c r="G56" s="464"/>
      <c r="H56" s="464"/>
      <c r="I56" s="464"/>
      <c r="J56" s="464"/>
      <c r="K56" s="465"/>
      <c r="L56" s="1521"/>
      <c r="M56" s="1522"/>
      <c r="N56" s="1522"/>
      <c r="O56" s="1522"/>
      <c r="P56" s="1522"/>
      <c r="Q56" s="1522"/>
      <c r="R56" s="1522"/>
      <c r="S56" s="1522"/>
      <c r="T56" s="1522"/>
      <c r="U56" s="1522"/>
      <c r="V56" s="1522"/>
      <c r="W56" s="1522"/>
      <c r="X56" s="1522"/>
      <c r="Y56" s="1522"/>
      <c r="Z56" s="1522"/>
      <c r="AA56" s="1522"/>
      <c r="AB56" s="1522"/>
      <c r="AC56" s="1522"/>
      <c r="AD56" s="1522"/>
      <c r="AE56" s="1522"/>
      <c r="AF56" s="1522"/>
      <c r="AG56" s="1522"/>
      <c r="AH56" s="1522"/>
      <c r="AI56" s="1522"/>
      <c r="AJ56" s="1522"/>
      <c r="AK56" s="1522"/>
      <c r="AL56" s="1522"/>
      <c r="AM56" s="1522"/>
      <c r="AN56" s="1522"/>
      <c r="AO56" s="1522"/>
      <c r="AP56" s="1522"/>
      <c r="AQ56" s="1522"/>
      <c r="AR56" s="1522"/>
      <c r="AS56" s="1522"/>
      <c r="AT56" s="1522"/>
      <c r="AU56" s="1522"/>
      <c r="AV56" s="1522"/>
      <c r="AW56" s="1522"/>
      <c r="AX56" s="1522"/>
      <c r="AY56" s="1523"/>
      <c r="CO56" s="164" t="s">
        <v>88</v>
      </c>
      <c r="CP56" s="164" t="s">
        <v>757</v>
      </c>
      <c r="DC56" s="163"/>
      <c r="DD56" s="163"/>
      <c r="DE56" s="163"/>
      <c r="DF56" s="163"/>
      <c r="DG56" s="163"/>
      <c r="DH56" s="163"/>
      <c r="DI56" s="163"/>
      <c r="DJ56" s="163"/>
      <c r="DK56" s="163"/>
      <c r="DL56" s="163"/>
      <c r="DM56" s="163"/>
      <c r="DN56" s="163"/>
      <c r="DO56" s="163"/>
      <c r="DP56" s="163"/>
      <c r="DQ56" s="163"/>
    </row>
    <row r="57" spans="1:121" ht="11.25" customHeight="1">
      <c r="A57" s="629"/>
      <c r="B57" s="458"/>
      <c r="C57" s="458"/>
      <c r="D57" s="458"/>
      <c r="E57" s="458"/>
      <c r="F57" s="454"/>
      <c r="G57" s="455"/>
      <c r="H57" s="455"/>
      <c r="I57" s="455"/>
      <c r="J57" s="455"/>
      <c r="K57" s="456"/>
      <c r="L57" s="1521"/>
      <c r="M57" s="1522"/>
      <c r="N57" s="1522"/>
      <c r="O57" s="1522"/>
      <c r="P57" s="1522"/>
      <c r="Q57" s="1522"/>
      <c r="R57" s="1522"/>
      <c r="S57" s="1522"/>
      <c r="T57" s="1522"/>
      <c r="U57" s="1522"/>
      <c r="V57" s="1522"/>
      <c r="W57" s="1522"/>
      <c r="X57" s="1522"/>
      <c r="Y57" s="1522"/>
      <c r="Z57" s="1522"/>
      <c r="AA57" s="1522"/>
      <c r="AB57" s="1522"/>
      <c r="AC57" s="1522"/>
      <c r="AD57" s="1522"/>
      <c r="AE57" s="1522"/>
      <c r="AF57" s="1522"/>
      <c r="AG57" s="1522"/>
      <c r="AH57" s="1522"/>
      <c r="AI57" s="1522"/>
      <c r="AJ57" s="1522"/>
      <c r="AK57" s="1522"/>
      <c r="AL57" s="1522"/>
      <c r="AM57" s="1522"/>
      <c r="AN57" s="1522"/>
      <c r="AO57" s="1522"/>
      <c r="AP57" s="1522"/>
      <c r="AQ57" s="1522"/>
      <c r="AR57" s="1522"/>
      <c r="AS57" s="1522"/>
      <c r="AT57" s="1522"/>
      <c r="AU57" s="1522"/>
      <c r="AV57" s="1522"/>
      <c r="AW57" s="1522"/>
      <c r="AX57" s="1522"/>
      <c r="AY57" s="1523"/>
      <c r="CO57" s="165" t="s">
        <v>89</v>
      </c>
      <c r="CP57" s="164" t="s">
        <v>758</v>
      </c>
      <c r="DC57" s="163"/>
      <c r="DD57" s="163"/>
      <c r="DE57" s="163"/>
      <c r="DF57" s="163"/>
      <c r="DG57" s="163"/>
      <c r="DH57" s="163"/>
      <c r="DI57" s="163"/>
      <c r="DJ57" s="163"/>
      <c r="DK57" s="163"/>
      <c r="DL57" s="163"/>
      <c r="DM57" s="163"/>
      <c r="DN57" s="163"/>
      <c r="DO57" s="163"/>
      <c r="DP57" s="163"/>
      <c r="DQ57" s="163"/>
    </row>
    <row r="58" spans="1:121" ht="11.25" customHeight="1">
      <c r="A58" s="630"/>
      <c r="B58" s="619"/>
      <c r="C58" s="619"/>
      <c r="D58" s="619"/>
      <c r="E58" s="619"/>
      <c r="F58" s="467"/>
      <c r="G58" s="468"/>
      <c r="H58" s="468"/>
      <c r="I58" s="468"/>
      <c r="J58" s="468"/>
      <c r="K58" s="469"/>
      <c r="L58" s="1516"/>
      <c r="M58" s="1517"/>
      <c r="N58" s="1517"/>
      <c r="O58" s="1517"/>
      <c r="P58" s="1517"/>
      <c r="Q58" s="1517"/>
      <c r="R58" s="1517"/>
      <c r="S58" s="1517"/>
      <c r="T58" s="1517"/>
      <c r="U58" s="1517"/>
      <c r="V58" s="1517"/>
      <c r="W58" s="1517"/>
      <c r="X58" s="1517"/>
      <c r="Y58" s="1517"/>
      <c r="Z58" s="1517"/>
      <c r="AA58" s="1517"/>
      <c r="AB58" s="1517"/>
      <c r="AC58" s="1517"/>
      <c r="AD58" s="1517"/>
      <c r="AE58" s="1517"/>
      <c r="AF58" s="1517"/>
      <c r="AG58" s="1517"/>
      <c r="AH58" s="1517"/>
      <c r="AI58" s="1517"/>
      <c r="AJ58" s="1517"/>
      <c r="AK58" s="1517"/>
      <c r="AL58" s="1517"/>
      <c r="AM58" s="1517"/>
      <c r="AN58" s="1517"/>
      <c r="AO58" s="1517"/>
      <c r="AP58" s="1517"/>
      <c r="AQ58" s="1517"/>
      <c r="AR58" s="1517"/>
      <c r="AS58" s="1517"/>
      <c r="AT58" s="1517"/>
      <c r="AU58" s="1517"/>
      <c r="AV58" s="1517"/>
      <c r="AW58" s="1517"/>
      <c r="AX58" s="1517"/>
      <c r="AY58" s="1518"/>
      <c r="CO58" s="165" t="s">
        <v>90</v>
      </c>
      <c r="CP58" s="164" t="s">
        <v>759</v>
      </c>
      <c r="DC58" s="163"/>
      <c r="DD58" s="163"/>
      <c r="DE58" s="163"/>
      <c r="DF58" s="163"/>
      <c r="DG58" s="163"/>
      <c r="DH58" s="163"/>
      <c r="DI58" s="163"/>
      <c r="DJ58" s="163"/>
      <c r="DK58" s="163"/>
      <c r="DL58" s="163"/>
      <c r="DM58" s="163"/>
      <c r="DN58" s="163"/>
      <c r="DO58" s="163"/>
      <c r="DP58" s="163"/>
      <c r="DQ58" s="163"/>
    </row>
    <row r="59" spans="1:121" ht="11.25" customHeight="1">
      <c r="A59" s="1561" t="s">
        <v>239</v>
      </c>
      <c r="B59" s="549"/>
      <c r="C59" s="549"/>
      <c r="D59" s="549"/>
      <c r="E59" s="549"/>
      <c r="F59" s="581" t="s">
        <v>224</v>
      </c>
      <c r="G59" s="582"/>
      <c r="H59" s="582"/>
      <c r="I59" s="582"/>
      <c r="J59" s="582"/>
      <c r="K59" s="583"/>
      <c r="L59" s="1513"/>
      <c r="M59" s="1514"/>
      <c r="N59" s="1514"/>
      <c r="O59" s="1514"/>
      <c r="P59" s="1514"/>
      <c r="Q59" s="1514"/>
      <c r="R59" s="1514"/>
      <c r="S59" s="1514"/>
      <c r="T59" s="1514"/>
      <c r="U59" s="1514"/>
      <c r="V59" s="1514"/>
      <c r="W59" s="1514"/>
      <c r="X59" s="1514"/>
      <c r="Y59" s="1514"/>
      <c r="Z59" s="1514"/>
      <c r="AA59" s="1562"/>
      <c r="AB59" s="590" t="s">
        <v>236</v>
      </c>
      <c r="AC59" s="1549"/>
      <c r="AD59" s="483" t="s">
        <v>631</v>
      </c>
      <c r="AE59" s="1540"/>
      <c r="AF59" s="1540"/>
      <c r="AG59" s="1540"/>
      <c r="AH59" s="473"/>
      <c r="AI59" s="473"/>
      <c r="AJ59" s="473"/>
      <c r="AK59" s="473"/>
      <c r="AL59" s="549" t="s">
        <v>118</v>
      </c>
      <c r="AM59" s="549"/>
      <c r="AN59" s="473"/>
      <c r="AO59" s="473"/>
      <c r="AP59" s="549" t="s">
        <v>119</v>
      </c>
      <c r="AQ59" s="549"/>
      <c r="AR59" s="473"/>
      <c r="AS59" s="473"/>
      <c r="AT59" s="549" t="s">
        <v>209</v>
      </c>
      <c r="AU59" s="549"/>
      <c r="AV59" s="1531" t="s">
        <v>237</v>
      </c>
      <c r="AW59" s="1532"/>
      <c r="AX59" s="483" t="s">
        <v>631</v>
      </c>
      <c r="AY59" s="485"/>
      <c r="CO59" s="164" t="s">
        <v>821</v>
      </c>
      <c r="CP59" s="164" t="s">
        <v>760</v>
      </c>
      <c r="DC59" s="163"/>
      <c r="DD59" s="163"/>
      <c r="DE59" s="163"/>
      <c r="DF59" s="163"/>
      <c r="DG59" s="163"/>
      <c r="DH59" s="163"/>
      <c r="DI59" s="163"/>
      <c r="DJ59" s="163"/>
      <c r="DK59" s="163"/>
      <c r="DL59" s="163"/>
      <c r="DM59" s="163"/>
      <c r="DN59" s="163"/>
      <c r="DO59" s="163"/>
      <c r="DP59" s="163"/>
      <c r="DQ59" s="163"/>
    </row>
    <row r="60" spans="1:121" ht="11.25" customHeight="1">
      <c r="A60" s="629"/>
      <c r="B60" s="458"/>
      <c r="C60" s="458"/>
      <c r="D60" s="458"/>
      <c r="E60" s="458"/>
      <c r="F60" s="460"/>
      <c r="G60" s="461"/>
      <c r="H60" s="461"/>
      <c r="I60" s="461"/>
      <c r="J60" s="461"/>
      <c r="K60" s="462"/>
      <c r="L60" s="1524"/>
      <c r="M60" s="1519"/>
      <c r="N60" s="1519"/>
      <c r="O60" s="1519"/>
      <c r="P60" s="1519"/>
      <c r="Q60" s="1519"/>
      <c r="R60" s="1519"/>
      <c r="S60" s="1519"/>
      <c r="T60" s="1519"/>
      <c r="U60" s="1519"/>
      <c r="V60" s="1519"/>
      <c r="W60" s="1519"/>
      <c r="X60" s="1519"/>
      <c r="Y60" s="1519"/>
      <c r="Z60" s="1519"/>
      <c r="AA60" s="1563"/>
      <c r="AB60" s="1550"/>
      <c r="AC60" s="1551"/>
      <c r="AD60" s="1541"/>
      <c r="AE60" s="1542"/>
      <c r="AF60" s="1542"/>
      <c r="AG60" s="1542"/>
      <c r="AH60" s="474"/>
      <c r="AI60" s="474"/>
      <c r="AJ60" s="474"/>
      <c r="AK60" s="474"/>
      <c r="AL60" s="458"/>
      <c r="AM60" s="458"/>
      <c r="AN60" s="474"/>
      <c r="AO60" s="474"/>
      <c r="AP60" s="458"/>
      <c r="AQ60" s="458"/>
      <c r="AR60" s="474"/>
      <c r="AS60" s="474"/>
      <c r="AT60" s="458"/>
      <c r="AU60" s="458"/>
      <c r="AV60" s="1533"/>
      <c r="AW60" s="1534"/>
      <c r="AX60" s="486"/>
      <c r="AY60" s="488"/>
      <c r="CO60" s="165" t="s">
        <v>92</v>
      </c>
      <c r="CP60" s="164" t="s">
        <v>761</v>
      </c>
      <c r="DC60" s="163"/>
      <c r="DD60" s="163"/>
      <c r="DE60" s="163"/>
      <c r="DF60" s="163"/>
      <c r="DG60" s="163"/>
      <c r="DH60" s="163"/>
      <c r="DI60" s="163"/>
      <c r="DJ60" s="163"/>
      <c r="DK60" s="163"/>
      <c r="DL60" s="163"/>
      <c r="DM60" s="163"/>
      <c r="DN60" s="163"/>
      <c r="DO60" s="163"/>
      <c r="DP60" s="163"/>
      <c r="DQ60" s="163"/>
    </row>
    <row r="61" spans="1:121" ht="11.25" customHeight="1">
      <c r="A61" s="629"/>
      <c r="B61" s="458"/>
      <c r="C61" s="458"/>
      <c r="D61" s="458"/>
      <c r="E61" s="458"/>
      <c r="F61" s="466" t="s">
        <v>231</v>
      </c>
      <c r="G61" s="464"/>
      <c r="H61" s="464"/>
      <c r="I61" s="464"/>
      <c r="J61" s="464"/>
      <c r="K61" s="465"/>
      <c r="L61" s="1564"/>
      <c r="M61" s="1565"/>
      <c r="N61" s="1565"/>
      <c r="O61" s="1565"/>
      <c r="P61" s="1565"/>
      <c r="Q61" s="1565"/>
      <c r="R61" s="1565"/>
      <c r="S61" s="1565"/>
      <c r="T61" s="1565"/>
      <c r="U61" s="1565"/>
      <c r="V61" s="1565"/>
      <c r="W61" s="1565"/>
      <c r="X61" s="1565"/>
      <c r="Y61" s="1565"/>
      <c r="Z61" s="1565"/>
      <c r="AA61" s="1566"/>
      <c r="AB61" s="1552"/>
      <c r="AC61" s="1553"/>
      <c r="AD61" s="1543"/>
      <c r="AE61" s="1544"/>
      <c r="AF61" s="1544"/>
      <c r="AG61" s="1544"/>
      <c r="AH61" s="472"/>
      <c r="AI61" s="472"/>
      <c r="AJ61" s="472"/>
      <c r="AK61" s="472"/>
      <c r="AL61" s="461"/>
      <c r="AM61" s="461"/>
      <c r="AN61" s="474"/>
      <c r="AO61" s="474"/>
      <c r="AP61" s="461"/>
      <c r="AQ61" s="461"/>
      <c r="AR61" s="474"/>
      <c r="AS61" s="474"/>
      <c r="AT61" s="461"/>
      <c r="AU61" s="461"/>
      <c r="AV61" s="1533"/>
      <c r="AW61" s="1534"/>
      <c r="AX61" s="486"/>
      <c r="AY61" s="488"/>
      <c r="CO61" s="165" t="s">
        <v>93</v>
      </c>
      <c r="CP61" s="164" t="s">
        <v>762</v>
      </c>
      <c r="DC61" s="163"/>
      <c r="DD61" s="163"/>
      <c r="DE61" s="163"/>
      <c r="DF61" s="163"/>
      <c r="DG61" s="163"/>
      <c r="DH61" s="163"/>
      <c r="DI61" s="163"/>
      <c r="DJ61" s="163"/>
      <c r="DK61" s="163"/>
      <c r="DL61" s="163"/>
      <c r="DM61" s="163"/>
      <c r="DN61" s="163"/>
      <c r="DO61" s="163"/>
      <c r="DP61" s="163"/>
      <c r="DQ61" s="163"/>
    </row>
    <row r="62" spans="1:121" ht="11.25" customHeight="1">
      <c r="A62" s="629"/>
      <c r="B62" s="458"/>
      <c r="C62" s="458"/>
      <c r="D62" s="458"/>
      <c r="E62" s="458"/>
      <c r="F62" s="466"/>
      <c r="G62" s="464"/>
      <c r="H62" s="464"/>
      <c r="I62" s="464"/>
      <c r="J62" s="464"/>
      <c r="K62" s="465"/>
      <c r="L62" s="1521"/>
      <c r="M62" s="1522"/>
      <c r="N62" s="1522"/>
      <c r="O62" s="1522"/>
      <c r="P62" s="1522"/>
      <c r="Q62" s="1522"/>
      <c r="R62" s="1522"/>
      <c r="S62" s="1522"/>
      <c r="T62" s="1522"/>
      <c r="U62" s="1522"/>
      <c r="V62" s="1522"/>
      <c r="W62" s="1522"/>
      <c r="X62" s="1522"/>
      <c r="Y62" s="1522"/>
      <c r="Z62" s="1522"/>
      <c r="AA62" s="1567"/>
      <c r="AB62" s="454" t="s">
        <v>229</v>
      </c>
      <c r="AC62" s="455"/>
      <c r="AD62" s="496"/>
      <c r="AE62" s="1554"/>
      <c r="AF62" s="1554"/>
      <c r="AG62" s="1554"/>
      <c r="AH62" s="1489"/>
      <c r="AI62" s="1489"/>
      <c r="AJ62" s="455" t="s">
        <v>215</v>
      </c>
      <c r="AK62" s="1489"/>
      <c r="AL62" s="1489"/>
      <c r="AM62" s="1489"/>
      <c r="AN62" s="1489"/>
      <c r="AO62" s="1489"/>
      <c r="AP62" s="455" t="s">
        <v>216</v>
      </c>
      <c r="AQ62" s="1489"/>
      <c r="AR62" s="1489"/>
      <c r="AS62" s="1489"/>
      <c r="AT62" s="1489"/>
      <c r="AU62" s="1489"/>
      <c r="AV62" s="1533"/>
      <c r="AW62" s="1534"/>
      <c r="AX62" s="486"/>
      <c r="AY62" s="488"/>
      <c r="CO62" s="165" t="s">
        <v>94</v>
      </c>
      <c r="CP62" s="164" t="s">
        <v>763</v>
      </c>
      <c r="DC62" s="163"/>
      <c r="DD62" s="163"/>
      <c r="DE62" s="163"/>
      <c r="DF62" s="163"/>
      <c r="DG62" s="163"/>
      <c r="DH62" s="163"/>
      <c r="DI62" s="163"/>
      <c r="DJ62" s="163"/>
      <c r="DK62" s="163"/>
      <c r="DL62" s="163"/>
      <c r="DM62" s="163"/>
      <c r="DN62" s="163"/>
      <c r="DO62" s="163"/>
      <c r="DP62" s="163"/>
      <c r="DQ62" s="163"/>
    </row>
    <row r="63" spans="1:121" ht="11.25" customHeight="1">
      <c r="A63" s="629"/>
      <c r="B63" s="458"/>
      <c r="C63" s="458"/>
      <c r="D63" s="458"/>
      <c r="E63" s="458"/>
      <c r="F63" s="466"/>
      <c r="G63" s="464"/>
      <c r="H63" s="464"/>
      <c r="I63" s="464"/>
      <c r="J63" s="464"/>
      <c r="K63" s="465"/>
      <c r="L63" s="1524"/>
      <c r="M63" s="1519"/>
      <c r="N63" s="1519"/>
      <c r="O63" s="1519"/>
      <c r="P63" s="1519"/>
      <c r="Q63" s="1519"/>
      <c r="R63" s="1519"/>
      <c r="S63" s="1519"/>
      <c r="T63" s="1519"/>
      <c r="U63" s="1519"/>
      <c r="V63" s="1519"/>
      <c r="W63" s="1519"/>
      <c r="X63" s="1519"/>
      <c r="Y63" s="1519"/>
      <c r="Z63" s="1519"/>
      <c r="AA63" s="1563"/>
      <c r="AB63" s="460"/>
      <c r="AC63" s="461"/>
      <c r="AD63" s="497"/>
      <c r="AE63" s="1494"/>
      <c r="AF63" s="1494"/>
      <c r="AG63" s="1494"/>
      <c r="AH63" s="1494"/>
      <c r="AI63" s="1494"/>
      <c r="AJ63" s="461"/>
      <c r="AK63" s="1494"/>
      <c r="AL63" s="1494"/>
      <c r="AM63" s="1494"/>
      <c r="AN63" s="1494"/>
      <c r="AO63" s="1494"/>
      <c r="AP63" s="461"/>
      <c r="AQ63" s="1494"/>
      <c r="AR63" s="1494"/>
      <c r="AS63" s="1494"/>
      <c r="AT63" s="1494"/>
      <c r="AU63" s="1494"/>
      <c r="AV63" s="1535"/>
      <c r="AW63" s="1536"/>
      <c r="AX63" s="489"/>
      <c r="AY63" s="491"/>
      <c r="CO63" s="165" t="s">
        <v>95</v>
      </c>
      <c r="CP63" s="164" t="s">
        <v>764</v>
      </c>
      <c r="DC63" s="163"/>
      <c r="DD63" s="163"/>
      <c r="DE63" s="163"/>
      <c r="DF63" s="163"/>
      <c r="DG63" s="163"/>
      <c r="DH63" s="163"/>
      <c r="DI63" s="163"/>
      <c r="DJ63" s="163"/>
      <c r="DK63" s="163"/>
      <c r="DL63" s="163"/>
      <c r="DM63" s="163"/>
      <c r="DN63" s="163"/>
      <c r="DO63" s="163"/>
      <c r="DP63" s="163"/>
      <c r="DQ63" s="163"/>
    </row>
    <row r="64" spans="1:121" ht="15" customHeight="1">
      <c r="A64" s="629"/>
      <c r="B64" s="458"/>
      <c r="C64" s="458"/>
      <c r="D64" s="458"/>
      <c r="E64" s="458"/>
      <c r="F64" s="463" t="s">
        <v>238</v>
      </c>
      <c r="G64" s="464"/>
      <c r="H64" s="464"/>
      <c r="I64" s="464"/>
      <c r="J64" s="464"/>
      <c r="K64" s="465"/>
      <c r="L64" s="458" t="s">
        <v>227</v>
      </c>
      <c r="M64" s="458"/>
      <c r="N64" s="1499"/>
      <c r="O64" s="1499"/>
      <c r="P64" s="1499"/>
      <c r="Q64" s="16" t="s">
        <v>228</v>
      </c>
      <c r="R64" s="1499"/>
      <c r="S64" s="1499"/>
      <c r="T64" s="1499"/>
      <c r="U64" s="1499"/>
      <c r="V64" s="1511"/>
      <c r="W64" s="1511"/>
      <c r="X64" s="1511"/>
      <c r="Y64" s="1511"/>
      <c r="Z64" s="1511"/>
      <c r="AA64" s="1511"/>
      <c r="AB64" s="1511"/>
      <c r="AC64" s="1511"/>
      <c r="AD64" s="1511"/>
      <c r="AE64" s="1511"/>
      <c r="AF64" s="1511"/>
      <c r="AG64" s="1511"/>
      <c r="AH64" s="1511"/>
      <c r="AI64" s="1511"/>
      <c r="AJ64" s="1511"/>
      <c r="AK64" s="1511"/>
      <c r="AL64" s="1511"/>
      <c r="AM64" s="1511"/>
      <c r="AN64" s="1511"/>
      <c r="AO64" s="1511"/>
      <c r="AP64" s="1511"/>
      <c r="AQ64" s="1511"/>
      <c r="AR64" s="1511"/>
      <c r="AS64" s="1511"/>
      <c r="AT64" s="1511"/>
      <c r="AU64" s="1511"/>
      <c r="AV64" s="1511"/>
      <c r="AW64" s="1511"/>
      <c r="AX64" s="1511"/>
      <c r="AY64" s="1512"/>
      <c r="CO64" s="165" t="s">
        <v>96</v>
      </c>
      <c r="CP64" s="164" t="s">
        <v>765</v>
      </c>
      <c r="DC64" s="163"/>
      <c r="DD64" s="163"/>
      <c r="DE64" s="163"/>
      <c r="DF64" s="163"/>
      <c r="DG64" s="163"/>
      <c r="DH64" s="163"/>
      <c r="DI64" s="163"/>
      <c r="DJ64" s="163"/>
      <c r="DK64" s="163"/>
      <c r="DL64" s="163"/>
      <c r="DM64" s="163"/>
      <c r="DN64" s="163"/>
      <c r="DO64" s="163"/>
      <c r="DP64" s="163"/>
      <c r="DQ64" s="163"/>
    </row>
    <row r="65" spans="1:121" ht="11.25" customHeight="1">
      <c r="A65" s="629"/>
      <c r="B65" s="458"/>
      <c r="C65" s="458"/>
      <c r="D65" s="458"/>
      <c r="E65" s="458"/>
      <c r="F65" s="466"/>
      <c r="G65" s="464"/>
      <c r="H65" s="464"/>
      <c r="I65" s="464"/>
      <c r="J65" s="464"/>
      <c r="K65" s="465"/>
      <c r="L65" s="1521"/>
      <c r="M65" s="1522"/>
      <c r="N65" s="1522"/>
      <c r="O65" s="1522"/>
      <c r="P65" s="1522"/>
      <c r="Q65" s="1522"/>
      <c r="R65" s="1522"/>
      <c r="S65" s="1522"/>
      <c r="T65" s="1522"/>
      <c r="U65" s="1522"/>
      <c r="V65" s="1522"/>
      <c r="W65" s="1522"/>
      <c r="X65" s="1522"/>
      <c r="Y65" s="1522"/>
      <c r="Z65" s="1522"/>
      <c r="AA65" s="1522"/>
      <c r="AB65" s="1522"/>
      <c r="AC65" s="1522"/>
      <c r="AD65" s="1522"/>
      <c r="AE65" s="1522"/>
      <c r="AF65" s="1522"/>
      <c r="AG65" s="1522"/>
      <c r="AH65" s="1522"/>
      <c r="AI65" s="1522"/>
      <c r="AJ65" s="1522"/>
      <c r="AK65" s="1522"/>
      <c r="AL65" s="1522"/>
      <c r="AM65" s="1522"/>
      <c r="AN65" s="1522"/>
      <c r="AO65" s="1522"/>
      <c r="AP65" s="1522"/>
      <c r="AQ65" s="1522"/>
      <c r="AR65" s="1522"/>
      <c r="AS65" s="1522"/>
      <c r="AT65" s="1522"/>
      <c r="AU65" s="1522"/>
      <c r="AV65" s="1522"/>
      <c r="AW65" s="1522"/>
      <c r="AX65" s="1522"/>
      <c r="AY65" s="1523"/>
      <c r="CO65" s="165" t="s">
        <v>97</v>
      </c>
      <c r="CP65" s="164" t="s">
        <v>766</v>
      </c>
      <c r="DC65" s="163"/>
      <c r="DD65" s="163"/>
      <c r="DE65" s="163"/>
      <c r="DF65" s="163"/>
      <c r="DG65" s="163"/>
      <c r="DH65" s="163"/>
      <c r="DI65" s="163"/>
      <c r="DJ65" s="163"/>
      <c r="DK65" s="163"/>
      <c r="DL65" s="163"/>
      <c r="DM65" s="163"/>
      <c r="DN65" s="163"/>
      <c r="DO65" s="163"/>
      <c r="DP65" s="163"/>
      <c r="DQ65" s="163"/>
    </row>
    <row r="66" spans="1:121" ht="11.25" customHeight="1">
      <c r="A66" s="629"/>
      <c r="B66" s="458"/>
      <c r="C66" s="458"/>
      <c r="D66" s="458"/>
      <c r="E66" s="458"/>
      <c r="F66" s="454"/>
      <c r="G66" s="455"/>
      <c r="H66" s="455"/>
      <c r="I66" s="455"/>
      <c r="J66" s="455"/>
      <c r="K66" s="456"/>
      <c r="L66" s="1521"/>
      <c r="M66" s="1522"/>
      <c r="N66" s="1522"/>
      <c r="O66" s="1522"/>
      <c r="P66" s="1522"/>
      <c r="Q66" s="1522"/>
      <c r="R66" s="1522"/>
      <c r="S66" s="1522"/>
      <c r="T66" s="1522"/>
      <c r="U66" s="1522"/>
      <c r="V66" s="1522"/>
      <c r="W66" s="1522"/>
      <c r="X66" s="1522"/>
      <c r="Y66" s="1522"/>
      <c r="Z66" s="1522"/>
      <c r="AA66" s="1522"/>
      <c r="AB66" s="1522"/>
      <c r="AC66" s="1522"/>
      <c r="AD66" s="1522"/>
      <c r="AE66" s="1522"/>
      <c r="AF66" s="1522"/>
      <c r="AG66" s="1522"/>
      <c r="AH66" s="1522"/>
      <c r="AI66" s="1522"/>
      <c r="AJ66" s="1522"/>
      <c r="AK66" s="1522"/>
      <c r="AL66" s="1522"/>
      <c r="AM66" s="1522"/>
      <c r="AN66" s="1522"/>
      <c r="AO66" s="1522"/>
      <c r="AP66" s="1522"/>
      <c r="AQ66" s="1522"/>
      <c r="AR66" s="1522"/>
      <c r="AS66" s="1522"/>
      <c r="AT66" s="1522"/>
      <c r="AU66" s="1522"/>
      <c r="AV66" s="1522"/>
      <c r="AW66" s="1522"/>
      <c r="AX66" s="1522"/>
      <c r="AY66" s="1523"/>
      <c r="CO66" s="165" t="s">
        <v>98</v>
      </c>
      <c r="CP66" s="164" t="s">
        <v>767</v>
      </c>
      <c r="DC66" s="163"/>
      <c r="DD66" s="163"/>
      <c r="DE66" s="163"/>
      <c r="DF66" s="163"/>
      <c r="DG66" s="163"/>
      <c r="DH66" s="163"/>
      <c r="DI66" s="163"/>
      <c r="DJ66" s="163"/>
      <c r="DK66" s="163"/>
      <c r="DL66" s="163"/>
      <c r="DM66" s="163"/>
      <c r="DN66" s="163"/>
      <c r="DO66" s="163"/>
      <c r="DP66" s="163"/>
      <c r="DQ66" s="163"/>
    </row>
    <row r="67" spans="1:121" ht="11.25" customHeight="1">
      <c r="A67" s="629"/>
      <c r="B67" s="458"/>
      <c r="C67" s="458"/>
      <c r="D67" s="458"/>
      <c r="E67" s="458"/>
      <c r="F67" s="466"/>
      <c r="G67" s="464"/>
      <c r="H67" s="464"/>
      <c r="I67" s="464"/>
      <c r="J67" s="464"/>
      <c r="K67" s="465"/>
      <c r="L67" s="1524"/>
      <c r="M67" s="1519"/>
      <c r="N67" s="1519"/>
      <c r="O67" s="1519"/>
      <c r="P67" s="1519"/>
      <c r="Q67" s="1519"/>
      <c r="R67" s="1519"/>
      <c r="S67" s="1519"/>
      <c r="T67" s="1519"/>
      <c r="U67" s="1519"/>
      <c r="V67" s="1519"/>
      <c r="W67" s="1519"/>
      <c r="X67" s="1519"/>
      <c r="Y67" s="1519"/>
      <c r="Z67" s="1519"/>
      <c r="AA67" s="1519"/>
      <c r="AB67" s="1519"/>
      <c r="AC67" s="1519"/>
      <c r="AD67" s="1519"/>
      <c r="AE67" s="1519"/>
      <c r="AF67" s="1519"/>
      <c r="AG67" s="1519"/>
      <c r="AH67" s="1519"/>
      <c r="AI67" s="1519"/>
      <c r="AJ67" s="1519"/>
      <c r="AK67" s="1519"/>
      <c r="AL67" s="1519"/>
      <c r="AM67" s="1519"/>
      <c r="AN67" s="1519"/>
      <c r="AO67" s="1519"/>
      <c r="AP67" s="1519"/>
      <c r="AQ67" s="1519"/>
      <c r="AR67" s="1519"/>
      <c r="AS67" s="1519"/>
      <c r="AT67" s="1519"/>
      <c r="AU67" s="1519"/>
      <c r="AV67" s="1519"/>
      <c r="AW67" s="1519"/>
      <c r="AX67" s="1519"/>
      <c r="AY67" s="1520"/>
      <c r="CO67" s="165" t="s">
        <v>99</v>
      </c>
      <c r="CP67" s="164" t="s">
        <v>768</v>
      </c>
      <c r="DC67" s="163"/>
      <c r="DD67" s="163"/>
      <c r="DE67" s="163"/>
      <c r="DF67" s="163"/>
      <c r="DG67" s="163"/>
      <c r="DH67" s="163"/>
      <c r="DI67" s="163"/>
      <c r="DJ67" s="163"/>
      <c r="DK67" s="163"/>
      <c r="DL67" s="163"/>
      <c r="DM67" s="163"/>
      <c r="DN67" s="163"/>
      <c r="DO67" s="163"/>
      <c r="DP67" s="163"/>
      <c r="DQ67" s="163"/>
    </row>
    <row r="68" spans="1:121" ht="11.25" customHeight="1">
      <c r="A68" s="629"/>
      <c r="B68" s="458"/>
      <c r="C68" s="458"/>
      <c r="D68" s="458"/>
      <c r="E68" s="458"/>
      <c r="F68" s="466" t="s">
        <v>240</v>
      </c>
      <c r="G68" s="464"/>
      <c r="H68" s="464"/>
      <c r="I68" s="464"/>
      <c r="J68" s="464"/>
      <c r="K68" s="465"/>
      <c r="L68" s="1545" t="s">
        <v>215</v>
      </c>
      <c r="M68" s="487" t="s">
        <v>682</v>
      </c>
      <c r="N68" s="487"/>
      <c r="O68" s="487"/>
      <c r="P68" s="487"/>
      <c r="Q68" s="487"/>
      <c r="R68" s="487"/>
      <c r="S68" s="458" t="s">
        <v>216</v>
      </c>
      <c r="T68" s="458" t="s">
        <v>217</v>
      </c>
      <c r="U68" s="458"/>
      <c r="V68" s="1554"/>
      <c r="W68" s="1554"/>
      <c r="X68" s="1554"/>
      <c r="Y68" s="1554"/>
      <c r="Z68" s="1554"/>
      <c r="AA68" s="1554"/>
      <c r="AB68" s="1554"/>
      <c r="AC68" s="1554"/>
      <c r="AD68" s="458" t="s">
        <v>218</v>
      </c>
      <c r="AE68" s="564"/>
      <c r="AF68" s="457" t="s">
        <v>241</v>
      </c>
      <c r="AG68" s="458"/>
      <c r="AH68" s="458"/>
      <c r="AI68" s="458"/>
      <c r="AJ68" s="564"/>
      <c r="AK68" s="486" t="s">
        <v>631</v>
      </c>
      <c r="AL68" s="487"/>
      <c r="AM68" s="487"/>
      <c r="AN68" s="474"/>
      <c r="AO68" s="474"/>
      <c r="AP68" s="458" t="s">
        <v>118</v>
      </c>
      <c r="AQ68" s="458"/>
      <c r="AR68" s="474"/>
      <c r="AS68" s="474"/>
      <c r="AT68" s="458" t="s">
        <v>119</v>
      </c>
      <c r="AU68" s="458"/>
      <c r="AV68" s="474"/>
      <c r="AW68" s="474"/>
      <c r="AX68" s="458" t="s">
        <v>209</v>
      </c>
      <c r="AY68" s="565"/>
      <c r="CO68" s="164" t="s">
        <v>822</v>
      </c>
      <c r="CP68" s="164" t="s">
        <v>769</v>
      </c>
      <c r="DC68" s="163"/>
      <c r="DD68" s="163"/>
      <c r="DE68" s="163"/>
      <c r="DF68" s="163"/>
      <c r="DG68" s="163"/>
      <c r="DH68" s="163"/>
      <c r="DI68" s="163"/>
      <c r="DJ68" s="163"/>
      <c r="DK68" s="163"/>
      <c r="DL68" s="163"/>
      <c r="DM68" s="163"/>
      <c r="DN68" s="163"/>
      <c r="DO68" s="163"/>
      <c r="DP68" s="163"/>
      <c r="DQ68" s="163"/>
    </row>
    <row r="69" spans="1:121" ht="11.25" customHeight="1" thickBot="1">
      <c r="A69" s="551"/>
      <c r="B69" s="552"/>
      <c r="C69" s="552"/>
      <c r="D69" s="552"/>
      <c r="E69" s="552"/>
      <c r="F69" s="1390"/>
      <c r="G69" s="1391"/>
      <c r="H69" s="1391"/>
      <c r="I69" s="1391"/>
      <c r="J69" s="1391"/>
      <c r="K69" s="1392"/>
      <c r="L69" s="1546"/>
      <c r="M69" s="570"/>
      <c r="N69" s="570"/>
      <c r="O69" s="570"/>
      <c r="P69" s="570"/>
      <c r="Q69" s="570"/>
      <c r="R69" s="570"/>
      <c r="S69" s="552"/>
      <c r="T69" s="552"/>
      <c r="U69" s="552"/>
      <c r="V69" s="1555"/>
      <c r="W69" s="1555"/>
      <c r="X69" s="1555"/>
      <c r="Y69" s="1555"/>
      <c r="Z69" s="1555"/>
      <c r="AA69" s="1555"/>
      <c r="AB69" s="1555"/>
      <c r="AC69" s="1555"/>
      <c r="AD69" s="552"/>
      <c r="AE69" s="1548"/>
      <c r="AF69" s="1547"/>
      <c r="AG69" s="552"/>
      <c r="AH69" s="552"/>
      <c r="AI69" s="552"/>
      <c r="AJ69" s="1548"/>
      <c r="AK69" s="569"/>
      <c r="AL69" s="570"/>
      <c r="AM69" s="570"/>
      <c r="AN69" s="571"/>
      <c r="AO69" s="571"/>
      <c r="AP69" s="552"/>
      <c r="AQ69" s="552"/>
      <c r="AR69" s="571"/>
      <c r="AS69" s="571"/>
      <c r="AT69" s="552"/>
      <c r="AU69" s="552"/>
      <c r="AV69" s="571"/>
      <c r="AW69" s="571"/>
      <c r="AX69" s="552"/>
      <c r="AY69" s="1556"/>
      <c r="CO69" s="165" t="s">
        <v>101</v>
      </c>
      <c r="CP69" s="164" t="s">
        <v>770</v>
      </c>
      <c r="DC69" s="163"/>
      <c r="DD69" s="163"/>
      <c r="DE69" s="163"/>
      <c r="DF69" s="163"/>
      <c r="DG69" s="163"/>
      <c r="DH69" s="163"/>
      <c r="DI69" s="163"/>
      <c r="DJ69" s="163"/>
      <c r="DK69" s="163"/>
      <c r="DL69" s="163"/>
      <c r="DM69" s="163"/>
      <c r="DN69" s="163"/>
      <c r="DO69" s="163"/>
      <c r="DP69" s="163"/>
      <c r="DQ69" s="163"/>
    </row>
    <row r="70" spans="1:121" ht="15" customHeight="1">
      <c r="A70" s="1557"/>
      <c r="B70" s="1557"/>
      <c r="C70" s="1557"/>
      <c r="D70" s="1557"/>
      <c r="E70" s="1557"/>
      <c r="F70" s="1557"/>
      <c r="G70" s="1557"/>
      <c r="H70" s="1557"/>
      <c r="I70" s="1557"/>
      <c r="J70" s="1557"/>
      <c r="K70" s="1557"/>
      <c r="L70" s="1557"/>
      <c r="M70" s="1557"/>
      <c r="N70" s="1557"/>
      <c r="O70" s="1557"/>
      <c r="P70" s="1557"/>
      <c r="Q70" s="1557"/>
      <c r="R70" s="1557"/>
      <c r="S70" s="1557"/>
      <c r="T70" s="1557"/>
      <c r="U70" s="1557"/>
      <c r="V70" s="1557"/>
      <c r="W70" s="1557"/>
      <c r="X70" s="1557"/>
      <c r="Y70" s="1557"/>
      <c r="Z70" s="1557"/>
      <c r="AA70" s="1557"/>
      <c r="AB70" s="1557"/>
      <c r="AC70" s="1557"/>
      <c r="AD70" s="1557"/>
      <c r="AE70" s="1557"/>
      <c r="AF70" s="1557"/>
      <c r="AG70" s="1557"/>
      <c r="AH70" s="1557"/>
      <c r="AI70" s="1557"/>
      <c r="AJ70" s="1557"/>
      <c r="AK70" s="1557"/>
      <c r="AL70" s="1557"/>
      <c r="AM70" s="1557"/>
      <c r="AN70" s="1557"/>
      <c r="AO70" s="1557"/>
      <c r="AP70" s="1557"/>
      <c r="AQ70" s="1557"/>
      <c r="AR70" s="1557"/>
      <c r="AS70" s="1557"/>
      <c r="AT70" s="1557"/>
      <c r="AU70" s="1557"/>
      <c r="AV70" s="1557"/>
      <c r="AW70" s="1557"/>
      <c r="AX70" s="1557"/>
      <c r="AY70" s="1557"/>
      <c r="CO70" s="165" t="s">
        <v>102</v>
      </c>
      <c r="CP70" s="164" t="s">
        <v>771</v>
      </c>
      <c r="DC70" s="163"/>
      <c r="DD70" s="163"/>
      <c r="DE70" s="163"/>
      <c r="DF70" s="163"/>
      <c r="DG70" s="163"/>
      <c r="DH70" s="163"/>
      <c r="DI70" s="163"/>
      <c r="DJ70" s="163"/>
      <c r="DK70" s="163"/>
      <c r="DL70" s="163"/>
      <c r="DM70" s="163"/>
      <c r="DN70" s="163"/>
      <c r="DO70" s="163"/>
      <c r="DP70" s="163"/>
      <c r="DQ70" s="163"/>
    </row>
    <row r="71" spans="1:121" ht="11.25" customHeight="1">
      <c r="A71" s="454" t="s">
        <v>242</v>
      </c>
      <c r="B71" s="597"/>
      <c r="C71" s="597"/>
      <c r="D71" s="597"/>
      <c r="E71" s="597"/>
      <c r="F71" s="597"/>
      <c r="G71" s="597"/>
      <c r="H71" s="598"/>
      <c r="I71" s="519" t="s">
        <v>243</v>
      </c>
      <c r="J71" s="1558"/>
      <c r="K71" s="1537" t="s">
        <v>244</v>
      </c>
      <c r="L71" s="1537"/>
      <c r="M71" s="1537"/>
      <c r="N71" s="1537"/>
      <c r="O71" s="1537"/>
      <c r="P71" s="1537"/>
      <c r="Q71" s="1537"/>
      <c r="R71" s="1537"/>
      <c r="S71" s="1539"/>
      <c r="T71" s="519" t="s">
        <v>245</v>
      </c>
      <c r="U71" s="520"/>
      <c r="V71" s="1537" t="s">
        <v>246</v>
      </c>
      <c r="W71" s="1537"/>
      <c r="X71" s="1537"/>
      <c r="Y71" s="1537"/>
      <c r="Z71" s="1537"/>
      <c r="AA71" s="1537"/>
      <c r="AB71" s="1537"/>
      <c r="AC71" s="1537"/>
      <c r="AD71" s="1537"/>
      <c r="AE71" s="1537"/>
      <c r="AF71" s="1537" t="s">
        <v>247</v>
      </c>
      <c r="AG71" s="1537"/>
      <c r="AH71" s="1537"/>
      <c r="AI71" s="1537"/>
      <c r="AJ71" s="1537"/>
      <c r="AK71" s="1537"/>
      <c r="AL71" s="1537"/>
      <c r="AM71" s="1537"/>
      <c r="AN71" s="1537"/>
      <c r="AO71" s="1537"/>
      <c r="AP71" s="1537" t="s">
        <v>244</v>
      </c>
      <c r="AQ71" s="1537"/>
      <c r="AR71" s="1537"/>
      <c r="AS71" s="1537"/>
      <c r="AT71" s="1537"/>
      <c r="AU71" s="1537"/>
      <c r="AV71" s="1537"/>
      <c r="AW71" s="1537"/>
      <c r="AX71" s="1537"/>
      <c r="AY71" s="1537"/>
      <c r="CO71" s="165" t="s">
        <v>103</v>
      </c>
      <c r="CP71" s="164" t="s">
        <v>772</v>
      </c>
      <c r="DC71" s="163"/>
      <c r="DD71" s="163"/>
      <c r="DE71" s="163"/>
      <c r="DF71" s="163"/>
      <c r="DG71" s="163"/>
      <c r="DH71" s="163"/>
      <c r="DI71" s="163"/>
      <c r="DJ71" s="163"/>
      <c r="DK71" s="163"/>
      <c r="DL71" s="163"/>
      <c r="DM71" s="163"/>
      <c r="DN71" s="163"/>
      <c r="DO71" s="163"/>
      <c r="DP71" s="163"/>
      <c r="DQ71" s="163"/>
    </row>
    <row r="72" spans="1:121" ht="24" customHeight="1">
      <c r="A72" s="602"/>
      <c r="B72" s="603"/>
      <c r="C72" s="603"/>
      <c r="D72" s="603"/>
      <c r="E72" s="603"/>
      <c r="F72" s="603"/>
      <c r="G72" s="603"/>
      <c r="H72" s="604"/>
      <c r="I72" s="1559"/>
      <c r="J72" s="1560"/>
      <c r="K72" s="1527"/>
      <c r="L72" s="1527"/>
      <c r="M72" s="1527"/>
      <c r="N72" s="1527"/>
      <c r="O72" s="1527"/>
      <c r="P72" s="1527"/>
      <c r="Q72" s="1527"/>
      <c r="R72" s="1527"/>
      <c r="S72" s="1369"/>
      <c r="T72" s="521"/>
      <c r="U72" s="522"/>
      <c r="V72" s="1527"/>
      <c r="W72" s="1527"/>
      <c r="X72" s="1527"/>
      <c r="Y72" s="1527"/>
      <c r="Z72" s="1527"/>
      <c r="AA72" s="1527"/>
      <c r="AB72" s="1527"/>
      <c r="AC72" s="1527"/>
      <c r="AD72" s="1527"/>
      <c r="AE72" s="1527"/>
      <c r="AF72" s="1527"/>
      <c r="AG72" s="1527"/>
      <c r="AH72" s="1527"/>
      <c r="AI72" s="1527"/>
      <c r="AJ72" s="1527"/>
      <c r="AK72" s="1527"/>
      <c r="AL72" s="1527"/>
      <c r="AM72" s="1527"/>
      <c r="AN72" s="1527"/>
      <c r="AO72" s="1527"/>
      <c r="AP72" s="1527"/>
      <c r="AQ72" s="1527"/>
      <c r="AR72" s="1527"/>
      <c r="AS72" s="1527"/>
      <c r="AT72" s="1527"/>
      <c r="AU72" s="1527"/>
      <c r="AV72" s="1527"/>
      <c r="AW72" s="1527"/>
      <c r="AX72" s="1527"/>
      <c r="AY72" s="1527"/>
      <c r="CO72" s="165" t="s">
        <v>104</v>
      </c>
      <c r="CP72" s="164" t="s">
        <v>773</v>
      </c>
      <c r="DC72" s="163"/>
      <c r="DD72" s="163"/>
      <c r="DE72" s="163"/>
      <c r="DF72" s="163"/>
      <c r="DG72" s="163"/>
      <c r="DH72" s="163"/>
      <c r="DI72" s="163"/>
      <c r="DJ72" s="163"/>
      <c r="DK72" s="163"/>
      <c r="DL72" s="163"/>
      <c r="DM72" s="163"/>
      <c r="DN72" s="163"/>
      <c r="DO72" s="163"/>
      <c r="DP72" s="163"/>
      <c r="DQ72" s="163"/>
    </row>
    <row r="73" spans="1:121" ht="11.25" customHeight="1">
      <c r="A73" s="1490"/>
      <c r="B73" s="1490"/>
      <c r="C73" s="1490"/>
      <c r="D73" s="1490"/>
      <c r="E73" s="1490"/>
      <c r="F73" s="1490"/>
      <c r="G73" s="1490"/>
      <c r="H73" s="1490"/>
      <c r="I73" s="1490"/>
      <c r="J73" s="1490"/>
      <c r="K73" s="1490"/>
      <c r="L73" s="1490"/>
      <c r="M73" s="1490"/>
      <c r="N73" s="1490"/>
      <c r="O73" s="1490"/>
      <c r="P73" s="1490"/>
      <c r="Q73" s="1490"/>
      <c r="R73" s="1490"/>
      <c r="S73" s="606"/>
      <c r="T73" s="521"/>
      <c r="U73" s="522"/>
      <c r="V73" s="1528" t="s">
        <v>248</v>
      </c>
      <c r="W73" s="1529"/>
      <c r="X73" s="1529"/>
      <c r="Y73" s="1529"/>
      <c r="Z73" s="1529"/>
      <c r="AA73" s="1529"/>
      <c r="AB73" s="1529"/>
      <c r="AC73" s="1529"/>
      <c r="AD73" s="1529"/>
      <c r="AE73" s="1529"/>
      <c r="AF73" s="1529"/>
      <c r="AG73" s="1529"/>
      <c r="AH73" s="1529"/>
      <c r="AI73" s="1529"/>
      <c r="AJ73" s="1529"/>
      <c r="AK73" s="1529"/>
      <c r="AL73" s="1529"/>
      <c r="AM73" s="1530"/>
      <c r="AN73" s="596"/>
      <c r="AO73" s="597"/>
      <c r="AP73" s="597"/>
      <c r="AQ73" s="598"/>
      <c r="AR73" s="596"/>
      <c r="AS73" s="597"/>
      <c r="AT73" s="597"/>
      <c r="AU73" s="598"/>
      <c r="AV73" s="596"/>
      <c r="AW73" s="597"/>
      <c r="AX73" s="597"/>
      <c r="AY73" s="598"/>
      <c r="CO73" s="165" t="s">
        <v>105</v>
      </c>
      <c r="CP73" s="164" t="s">
        <v>774</v>
      </c>
      <c r="DC73" s="163"/>
      <c r="DD73" s="163"/>
      <c r="DE73" s="163"/>
      <c r="DF73" s="163"/>
      <c r="DG73" s="163"/>
      <c r="DH73" s="163"/>
      <c r="DI73" s="163"/>
      <c r="DJ73" s="163"/>
      <c r="DK73" s="163"/>
      <c r="DL73" s="163"/>
      <c r="DM73" s="163"/>
      <c r="DN73" s="163"/>
      <c r="DO73" s="163"/>
      <c r="DP73" s="163"/>
      <c r="DQ73" s="163"/>
    </row>
    <row r="74" spans="1:121" ht="18" customHeight="1">
      <c r="A74" s="563"/>
      <c r="B74" s="563"/>
      <c r="C74" s="563"/>
      <c r="D74" s="563"/>
      <c r="E74" s="563"/>
      <c r="F74" s="563"/>
      <c r="G74" s="563"/>
      <c r="H74" s="563"/>
      <c r="I74" s="563"/>
      <c r="J74" s="563"/>
      <c r="K74" s="563"/>
      <c r="L74" s="563"/>
      <c r="M74" s="563"/>
      <c r="N74" s="563"/>
      <c r="O74" s="563"/>
      <c r="P74" s="563"/>
      <c r="Q74" s="563"/>
      <c r="R74" s="563"/>
      <c r="S74" s="1366"/>
      <c r="T74" s="521"/>
      <c r="U74" s="522"/>
      <c r="V74" s="516"/>
      <c r="W74" s="517"/>
      <c r="X74" s="517"/>
      <c r="Y74" s="517"/>
      <c r="Z74" s="517"/>
      <c r="AA74" s="517"/>
      <c r="AB74" s="517"/>
      <c r="AC74" s="517"/>
      <c r="AD74" s="517"/>
      <c r="AE74" s="455" t="s">
        <v>228</v>
      </c>
      <c r="AF74" s="455"/>
      <c r="AG74" s="517"/>
      <c r="AH74" s="517"/>
      <c r="AI74" s="517"/>
      <c r="AJ74" s="517"/>
      <c r="AK74" s="517"/>
      <c r="AL74" s="517"/>
      <c r="AM74" s="518"/>
      <c r="AN74" s="599"/>
      <c r="AO74" s="600"/>
      <c r="AP74" s="600"/>
      <c r="AQ74" s="601"/>
      <c r="AR74" s="599"/>
      <c r="AS74" s="600"/>
      <c r="AT74" s="600"/>
      <c r="AU74" s="601"/>
      <c r="AV74" s="599"/>
      <c r="AW74" s="600"/>
      <c r="AX74" s="600"/>
      <c r="AY74" s="601"/>
      <c r="CO74" s="165" t="s">
        <v>106</v>
      </c>
      <c r="CP74" s="164" t="s">
        <v>775</v>
      </c>
      <c r="DC74" s="163"/>
      <c r="DD74" s="163"/>
      <c r="DE74" s="163"/>
      <c r="DF74" s="163"/>
      <c r="DG74" s="163"/>
      <c r="DH74" s="163"/>
      <c r="DI74" s="163"/>
      <c r="DJ74" s="163"/>
      <c r="DK74" s="163"/>
      <c r="DL74" s="163"/>
      <c r="DM74" s="163"/>
      <c r="DN74" s="163"/>
      <c r="DO74" s="163"/>
      <c r="DP74" s="163"/>
      <c r="DQ74" s="163"/>
    </row>
    <row r="75" spans="1:121" ht="11.25" customHeight="1">
      <c r="A75" s="563"/>
      <c r="B75" s="563"/>
      <c r="C75" s="563"/>
      <c r="D75" s="563"/>
      <c r="E75" s="563"/>
      <c r="F75" s="563"/>
      <c r="G75" s="563"/>
      <c r="H75" s="563"/>
      <c r="I75" s="563"/>
      <c r="J75" s="563"/>
      <c r="K75" s="563"/>
      <c r="L75" s="563"/>
      <c r="M75" s="563"/>
      <c r="N75" s="563"/>
      <c r="O75" s="563"/>
      <c r="P75" s="563"/>
      <c r="Q75" s="563"/>
      <c r="R75" s="563"/>
      <c r="S75" s="1366"/>
      <c r="T75" s="523"/>
      <c r="U75" s="524"/>
      <c r="V75" s="510"/>
      <c r="W75" s="511"/>
      <c r="X75" s="511"/>
      <c r="Y75" s="511"/>
      <c r="Z75" s="511"/>
      <c r="AA75" s="511"/>
      <c r="AB75" s="511"/>
      <c r="AC75" s="511"/>
      <c r="AD75" s="511"/>
      <c r="AE75" s="461"/>
      <c r="AF75" s="461"/>
      <c r="AG75" s="511"/>
      <c r="AH75" s="511"/>
      <c r="AI75" s="511"/>
      <c r="AJ75" s="511"/>
      <c r="AK75" s="511"/>
      <c r="AL75" s="511"/>
      <c r="AM75" s="512"/>
      <c r="AN75" s="602"/>
      <c r="AO75" s="603"/>
      <c r="AP75" s="603"/>
      <c r="AQ75" s="604"/>
      <c r="AR75" s="602"/>
      <c r="AS75" s="603"/>
      <c r="AT75" s="603"/>
      <c r="AU75" s="604"/>
      <c r="AV75" s="602"/>
      <c r="AW75" s="603"/>
      <c r="AX75" s="603"/>
      <c r="AY75" s="604"/>
      <c r="CO75" s="165" t="s">
        <v>107</v>
      </c>
      <c r="CP75" s="164" t="s">
        <v>776</v>
      </c>
      <c r="DC75" s="163"/>
      <c r="DD75" s="163"/>
      <c r="DE75" s="163"/>
      <c r="DF75" s="163"/>
      <c r="DG75" s="163"/>
      <c r="DH75" s="163"/>
      <c r="DI75" s="163"/>
      <c r="DJ75" s="163"/>
      <c r="DK75" s="163"/>
      <c r="DL75" s="163"/>
      <c r="DM75" s="163"/>
      <c r="DN75" s="163"/>
      <c r="DO75" s="163"/>
      <c r="DP75" s="163"/>
      <c r="DQ75" s="163"/>
    </row>
    <row r="76" spans="1:121" ht="11.25" customHeight="1">
      <c r="CO76" s="165" t="s">
        <v>108</v>
      </c>
      <c r="CP76" s="164" t="s">
        <v>777</v>
      </c>
      <c r="DC76" s="163"/>
      <c r="DD76" s="163"/>
      <c r="DE76" s="163"/>
      <c r="DF76" s="163"/>
      <c r="DG76" s="163"/>
      <c r="DH76" s="163"/>
      <c r="DI76" s="163"/>
      <c r="DJ76" s="163"/>
      <c r="DK76" s="163"/>
      <c r="DL76" s="163"/>
      <c r="DM76" s="163"/>
      <c r="DN76" s="163"/>
      <c r="DO76" s="163"/>
      <c r="DP76" s="163"/>
      <c r="DQ76" s="163"/>
    </row>
    <row r="77" spans="1:121" ht="11.25" customHeight="1">
      <c r="CO77" s="165" t="s">
        <v>109</v>
      </c>
      <c r="CP77" s="164" t="s">
        <v>778</v>
      </c>
      <c r="DC77" s="163"/>
      <c r="DD77" s="163"/>
      <c r="DE77" s="163"/>
      <c r="DF77" s="163"/>
      <c r="DG77" s="163"/>
      <c r="DH77" s="163"/>
      <c r="DI77" s="163"/>
      <c r="DJ77" s="163"/>
      <c r="DK77" s="163"/>
      <c r="DL77" s="163"/>
      <c r="DM77" s="163"/>
      <c r="DN77" s="163"/>
      <c r="DO77" s="163"/>
      <c r="DP77" s="163"/>
      <c r="DQ77" s="163"/>
    </row>
    <row r="78" spans="1:121" ht="11.25" customHeight="1">
      <c r="CO78" s="165" t="s">
        <v>146</v>
      </c>
      <c r="CP78" s="164" t="s">
        <v>779</v>
      </c>
      <c r="DC78" s="163"/>
      <c r="DD78" s="163"/>
      <c r="DE78" s="163"/>
      <c r="DF78" s="163"/>
      <c r="DG78" s="163"/>
      <c r="DH78" s="163"/>
      <c r="DI78" s="163"/>
      <c r="DJ78" s="163"/>
      <c r="DK78" s="163"/>
      <c r="DL78" s="163"/>
      <c r="DM78" s="163"/>
      <c r="DN78" s="163"/>
      <c r="DO78" s="163"/>
      <c r="DP78" s="163"/>
      <c r="DQ78" s="163"/>
    </row>
    <row r="79" spans="1:121" ht="11.25" customHeight="1">
      <c r="CO79" s="165" t="s">
        <v>110</v>
      </c>
      <c r="CP79" s="164" t="s">
        <v>780</v>
      </c>
      <c r="DC79" s="163"/>
      <c r="DD79" s="163"/>
      <c r="DE79" s="163"/>
      <c r="DF79" s="163"/>
      <c r="DG79" s="163"/>
      <c r="DH79" s="163"/>
      <c r="DI79" s="163"/>
      <c r="DJ79" s="163"/>
      <c r="DK79" s="163"/>
      <c r="DL79" s="163"/>
      <c r="DM79" s="163"/>
      <c r="DN79" s="163"/>
      <c r="DO79" s="163"/>
      <c r="DP79" s="163"/>
      <c r="DQ79" s="163"/>
    </row>
    <row r="80" spans="1:121" ht="11.25" customHeight="1">
      <c r="CO80" s="165" t="s">
        <v>111</v>
      </c>
      <c r="CP80" s="165" t="s">
        <v>807</v>
      </c>
      <c r="DC80" s="163"/>
      <c r="DD80" s="163"/>
      <c r="DE80" s="163"/>
      <c r="DF80" s="163"/>
      <c r="DG80" s="163"/>
      <c r="DH80" s="163"/>
      <c r="DI80" s="163"/>
      <c r="DJ80" s="163"/>
      <c r="DK80" s="163"/>
      <c r="DL80" s="163"/>
      <c r="DM80" s="163"/>
      <c r="DN80" s="163"/>
      <c r="DO80" s="163"/>
      <c r="DP80" s="163"/>
      <c r="DQ80" s="163"/>
    </row>
    <row r="81" spans="107:121" ht="11.25" customHeight="1">
      <c r="DC81" s="163"/>
      <c r="DD81" s="163"/>
      <c r="DE81" s="163"/>
      <c r="DF81" s="163"/>
      <c r="DG81" s="163"/>
      <c r="DH81" s="163"/>
      <c r="DI81" s="163"/>
      <c r="DJ81" s="163"/>
      <c r="DK81" s="163"/>
      <c r="DL81" s="163"/>
      <c r="DM81" s="163"/>
      <c r="DN81" s="163"/>
      <c r="DO81" s="163"/>
      <c r="DP81" s="163"/>
      <c r="DQ81" s="163"/>
    </row>
    <row r="82" spans="107:121" ht="11.25" customHeight="1">
      <c r="DC82" s="163"/>
      <c r="DD82" s="163"/>
      <c r="DE82" s="163"/>
      <c r="DF82" s="163"/>
      <c r="DG82" s="163"/>
      <c r="DH82" s="163"/>
      <c r="DI82" s="163"/>
      <c r="DJ82" s="163"/>
      <c r="DK82" s="163"/>
      <c r="DL82" s="163"/>
      <c r="DM82" s="163"/>
      <c r="DN82" s="163"/>
      <c r="DO82" s="163"/>
      <c r="DP82" s="163"/>
      <c r="DQ82" s="163"/>
    </row>
    <row r="83" spans="107:121" ht="11.25" customHeight="1">
      <c r="DC83" s="163"/>
      <c r="DD83" s="163"/>
      <c r="DE83" s="163"/>
      <c r="DF83" s="163"/>
      <c r="DG83" s="163"/>
      <c r="DH83" s="163"/>
      <c r="DI83" s="163"/>
      <c r="DJ83" s="163"/>
      <c r="DK83" s="163"/>
      <c r="DL83" s="163"/>
      <c r="DM83" s="163"/>
      <c r="DN83" s="163"/>
      <c r="DO83" s="163"/>
      <c r="DP83" s="163"/>
      <c r="DQ83" s="163"/>
    </row>
    <row r="84" spans="107:121" ht="11.25" customHeight="1">
      <c r="DC84" s="163"/>
      <c r="DD84" s="163"/>
      <c r="DE84" s="163"/>
      <c r="DF84" s="163"/>
      <c r="DG84" s="163"/>
      <c r="DH84" s="163"/>
      <c r="DI84" s="163"/>
      <c r="DJ84" s="163"/>
      <c r="DK84" s="163"/>
      <c r="DL84" s="163"/>
      <c r="DM84" s="163"/>
      <c r="DN84" s="163"/>
      <c r="DO84" s="163"/>
      <c r="DP84" s="163"/>
      <c r="DQ84" s="163"/>
    </row>
    <row r="85" spans="107:121" ht="11.25" customHeight="1">
      <c r="DC85" s="163"/>
      <c r="DD85" s="163"/>
      <c r="DE85" s="163"/>
      <c r="DF85" s="163"/>
      <c r="DG85" s="163"/>
      <c r="DH85" s="163"/>
      <c r="DI85" s="163"/>
      <c r="DJ85" s="163"/>
      <c r="DK85" s="163"/>
      <c r="DL85" s="163"/>
      <c r="DM85" s="163"/>
      <c r="DN85" s="163"/>
      <c r="DO85" s="163"/>
      <c r="DP85" s="163"/>
      <c r="DQ85" s="163"/>
    </row>
    <row r="86" spans="107:121" ht="11.25" customHeight="1">
      <c r="DC86" s="163"/>
      <c r="DD86" s="163"/>
      <c r="DE86" s="163"/>
      <c r="DF86" s="163"/>
      <c r="DG86" s="163"/>
      <c r="DH86" s="163"/>
      <c r="DI86" s="163"/>
      <c r="DJ86" s="163"/>
      <c r="DK86" s="163"/>
      <c r="DL86" s="163"/>
      <c r="DM86" s="163"/>
      <c r="DN86" s="163"/>
      <c r="DO86" s="163"/>
      <c r="DP86" s="163"/>
      <c r="DQ86" s="163"/>
    </row>
    <row r="87" spans="107:121" ht="11.25" customHeight="1">
      <c r="DC87" s="163"/>
      <c r="DD87" s="163"/>
      <c r="DE87" s="163"/>
      <c r="DF87" s="163"/>
      <c r="DG87" s="163"/>
      <c r="DH87" s="163"/>
      <c r="DI87" s="163"/>
      <c r="DJ87" s="163"/>
      <c r="DK87" s="163"/>
      <c r="DL87" s="163"/>
      <c r="DM87" s="163"/>
      <c r="DN87" s="163"/>
      <c r="DO87" s="163"/>
      <c r="DP87" s="163"/>
      <c r="DQ87" s="163"/>
    </row>
    <row r="88" spans="107:121" ht="11.25" customHeight="1">
      <c r="DC88" s="163"/>
      <c r="DD88" s="163"/>
      <c r="DE88" s="163"/>
      <c r="DF88" s="163"/>
      <c r="DG88" s="163"/>
      <c r="DH88" s="163"/>
      <c r="DI88" s="163"/>
      <c r="DJ88" s="163"/>
      <c r="DK88" s="163"/>
      <c r="DL88" s="163"/>
      <c r="DM88" s="163"/>
      <c r="DN88" s="163"/>
      <c r="DO88" s="163"/>
      <c r="DP88" s="163"/>
      <c r="DQ88" s="163"/>
    </row>
    <row r="89" spans="107:121" ht="11.25" customHeight="1">
      <c r="DC89" s="163"/>
      <c r="DD89" s="163"/>
      <c r="DE89" s="163"/>
      <c r="DF89" s="163"/>
      <c r="DG89" s="163"/>
      <c r="DH89" s="163"/>
      <c r="DI89" s="163"/>
      <c r="DJ89" s="163"/>
      <c r="DK89" s="163"/>
      <c r="DL89" s="163"/>
      <c r="DM89" s="163"/>
      <c r="DN89" s="163"/>
      <c r="DO89" s="163"/>
      <c r="DP89" s="163"/>
      <c r="DQ89" s="163"/>
    </row>
    <row r="90" spans="107:121" ht="11.25" customHeight="1">
      <c r="DC90" s="163"/>
      <c r="DD90" s="163"/>
      <c r="DE90" s="163"/>
      <c r="DF90" s="163"/>
      <c r="DG90" s="163"/>
      <c r="DH90" s="163"/>
      <c r="DI90" s="163"/>
      <c r="DJ90" s="163"/>
      <c r="DK90" s="163"/>
      <c r="DL90" s="163"/>
      <c r="DM90" s="163"/>
      <c r="DN90" s="163"/>
      <c r="DO90" s="163"/>
      <c r="DP90" s="163"/>
      <c r="DQ90" s="163"/>
    </row>
    <row r="91" spans="107:121" ht="11.25" customHeight="1">
      <c r="DC91" s="163"/>
      <c r="DD91" s="163"/>
      <c r="DE91" s="163"/>
      <c r="DF91" s="163"/>
      <c r="DG91" s="163"/>
      <c r="DH91" s="163"/>
      <c r="DI91" s="163"/>
      <c r="DJ91" s="163"/>
      <c r="DK91" s="163"/>
      <c r="DL91" s="163"/>
      <c r="DM91" s="163"/>
      <c r="DN91" s="163"/>
      <c r="DO91" s="163"/>
      <c r="DP91" s="163"/>
      <c r="DQ91" s="163"/>
    </row>
    <row r="92" spans="107:121" ht="11.25" customHeight="1">
      <c r="DC92" s="163"/>
      <c r="DD92" s="163"/>
      <c r="DE92" s="163"/>
      <c r="DF92" s="163"/>
      <c r="DG92" s="163"/>
      <c r="DH92" s="163"/>
      <c r="DI92" s="163"/>
      <c r="DJ92" s="163"/>
      <c r="DK92" s="163"/>
      <c r="DL92" s="163"/>
      <c r="DM92" s="163"/>
      <c r="DN92" s="163"/>
      <c r="DO92" s="163"/>
      <c r="DP92" s="163"/>
      <c r="DQ92" s="163"/>
    </row>
  </sheetData>
  <mergeCells count="217">
    <mergeCell ref="F48:K48"/>
    <mergeCell ref="F49:K49"/>
    <mergeCell ref="A48:E49"/>
    <mergeCell ref="AL17:AM18"/>
    <mergeCell ref="AN17:AO18"/>
    <mergeCell ref="AP17:AQ18"/>
    <mergeCell ref="AR17:AS18"/>
    <mergeCell ref="A19:E25"/>
    <mergeCell ref="F19:K21"/>
    <mergeCell ref="L19:AE21"/>
    <mergeCell ref="AF19:AF21"/>
    <mergeCell ref="AG19:AJ21"/>
    <mergeCell ref="AK19:AK21"/>
    <mergeCell ref="AC22:AD25"/>
    <mergeCell ref="AE22:AI25"/>
    <mergeCell ref="AJ22:AK23"/>
    <mergeCell ref="AJ24:AK25"/>
    <mergeCell ref="F31:K33"/>
    <mergeCell ref="L31:M31"/>
    <mergeCell ref="AN24:AO25"/>
    <mergeCell ref="AP24:AQ25"/>
    <mergeCell ref="AR24:AS25"/>
    <mergeCell ref="F46:K47"/>
    <mergeCell ref="A36:E37"/>
    <mergeCell ref="A1:B3"/>
    <mergeCell ref="C1:Y3"/>
    <mergeCell ref="Z1:AB3"/>
    <mergeCell ref="AC1:AY3"/>
    <mergeCell ref="AT17:AU18"/>
    <mergeCell ref="AV17:AW18"/>
    <mergeCell ref="AX17:AY18"/>
    <mergeCell ref="A8:AY8"/>
    <mergeCell ref="A9:AY12"/>
    <mergeCell ref="A13:F14"/>
    <mergeCell ref="G13:P14"/>
    <mergeCell ref="A15:F16"/>
    <mergeCell ref="G15:P16"/>
    <mergeCell ref="A4:H4"/>
    <mergeCell ref="I4:T4"/>
    <mergeCell ref="U4:AF4"/>
    <mergeCell ref="A5:H7"/>
    <mergeCell ref="I5:K7"/>
    <mergeCell ref="L5:M7"/>
    <mergeCell ref="N5:N7"/>
    <mergeCell ref="O5:P7"/>
    <mergeCell ref="AD5:AE7"/>
    <mergeCell ref="R5:S7"/>
    <mergeCell ref="AA5:AB7"/>
    <mergeCell ref="AT24:AU25"/>
    <mergeCell ref="AV24:AW25"/>
    <mergeCell ref="F22:K25"/>
    <mergeCell ref="AX24:AY25"/>
    <mergeCell ref="AT22:AU23"/>
    <mergeCell ref="AV22:AW23"/>
    <mergeCell ref="L22:O25"/>
    <mergeCell ref="AL22:AM23"/>
    <mergeCell ref="AX22:AY23"/>
    <mergeCell ref="AN22:AO23"/>
    <mergeCell ref="AP22:AQ23"/>
    <mergeCell ref="P22:R25"/>
    <mergeCell ref="S22:T25"/>
    <mergeCell ref="U22:W25"/>
    <mergeCell ref="X22:Y25"/>
    <mergeCell ref="Z22:AB25"/>
    <mergeCell ref="AQ53:AU54"/>
    <mergeCell ref="AP50:AQ52"/>
    <mergeCell ref="A50:E58"/>
    <mergeCell ref="F50:K51"/>
    <mergeCell ref="L50:AA51"/>
    <mergeCell ref="AB50:AC52"/>
    <mergeCell ref="AD50:AG52"/>
    <mergeCell ref="AH50:AK52"/>
    <mergeCell ref="L52:AA54"/>
    <mergeCell ref="AB53:AD54"/>
    <mergeCell ref="AE53:AI54"/>
    <mergeCell ref="AJ53:AJ54"/>
    <mergeCell ref="M68:R69"/>
    <mergeCell ref="S68:S69"/>
    <mergeCell ref="T68:U69"/>
    <mergeCell ref="AD68:AE69"/>
    <mergeCell ref="V68:AC69"/>
    <mergeCell ref="AT68:AU69"/>
    <mergeCell ref="AX68:AY69"/>
    <mergeCell ref="A70:AY70"/>
    <mergeCell ref="A71:H72"/>
    <mergeCell ref="I71:J72"/>
    <mergeCell ref="AN68:AO69"/>
    <mergeCell ref="AP68:AQ69"/>
    <mergeCell ref="AR68:AS69"/>
    <mergeCell ref="A59:E69"/>
    <mergeCell ref="L65:AY67"/>
    <mergeCell ref="L64:M64"/>
    <mergeCell ref="N64:P64"/>
    <mergeCell ref="AR59:AS61"/>
    <mergeCell ref="L59:AA60"/>
    <mergeCell ref="L61:AA63"/>
    <mergeCell ref="AB62:AD63"/>
    <mergeCell ref="AE62:AI63"/>
    <mergeCell ref="AJ62:AJ63"/>
    <mergeCell ref="AQ62:AU63"/>
    <mergeCell ref="F61:K63"/>
    <mergeCell ref="L26:AY27"/>
    <mergeCell ref="N31:P31"/>
    <mergeCell ref="R31:U31"/>
    <mergeCell ref="L32:AY33"/>
    <mergeCell ref="F34:K35"/>
    <mergeCell ref="AL24:AM25"/>
    <mergeCell ref="F59:K60"/>
    <mergeCell ref="AX59:AY63"/>
    <mergeCell ref="AP59:AQ61"/>
    <mergeCell ref="AK62:AO63"/>
    <mergeCell ref="AP62:AP63"/>
    <mergeCell ref="AB59:AC61"/>
    <mergeCell ref="AH59:AK61"/>
    <mergeCell ref="F55:K58"/>
    <mergeCell ref="L55:M55"/>
    <mergeCell ref="V55:AY55"/>
    <mergeCell ref="L56:AY58"/>
    <mergeCell ref="AL59:AM61"/>
    <mergeCell ref="AV59:AW63"/>
    <mergeCell ref="AX50:AY54"/>
    <mergeCell ref="F52:K54"/>
    <mergeCell ref="AK53:AO54"/>
    <mergeCell ref="AN50:AO52"/>
    <mergeCell ref="K72:S72"/>
    <mergeCell ref="V72:AE72"/>
    <mergeCell ref="T71:U75"/>
    <mergeCell ref="K71:S71"/>
    <mergeCell ref="AP72:AY72"/>
    <mergeCell ref="AD46:AG47"/>
    <mergeCell ref="AD59:AG61"/>
    <mergeCell ref="AN59:AO61"/>
    <mergeCell ref="AT59:AU61"/>
    <mergeCell ref="V64:AY64"/>
    <mergeCell ref="R64:U64"/>
    <mergeCell ref="F64:K67"/>
    <mergeCell ref="F68:K69"/>
    <mergeCell ref="L68:L69"/>
    <mergeCell ref="AE74:AF75"/>
    <mergeCell ref="AG74:AM75"/>
    <mergeCell ref="AV68:AW69"/>
    <mergeCell ref="AF68:AJ69"/>
    <mergeCell ref="AK68:AM69"/>
    <mergeCell ref="V74:AD75"/>
    <mergeCell ref="AR73:AU75"/>
    <mergeCell ref="AV73:AY75"/>
    <mergeCell ref="AH46:AL47"/>
    <mergeCell ref="AS46:AS47"/>
    <mergeCell ref="AC5:AC7"/>
    <mergeCell ref="AF5:AF7"/>
    <mergeCell ref="AF72:AO72"/>
    <mergeCell ref="V73:AM73"/>
    <mergeCell ref="AN73:AQ75"/>
    <mergeCell ref="L28:AY30"/>
    <mergeCell ref="W46:W47"/>
    <mergeCell ref="S13:AY16"/>
    <mergeCell ref="Q13:R16"/>
    <mergeCell ref="N55:P55"/>
    <mergeCell ref="R55:U55"/>
    <mergeCell ref="L40:AY42"/>
    <mergeCell ref="AV50:AW54"/>
    <mergeCell ref="AL50:AM52"/>
    <mergeCell ref="A73:S75"/>
    <mergeCell ref="AP71:AY71"/>
    <mergeCell ref="V71:AE71"/>
    <mergeCell ref="AF71:AO71"/>
    <mergeCell ref="AR50:AS52"/>
    <mergeCell ref="AT50:AU52"/>
    <mergeCell ref="AP53:AP54"/>
    <mergeCell ref="L34:P35"/>
    <mergeCell ref="W34:W35"/>
    <mergeCell ref="R34:V35"/>
    <mergeCell ref="AV4:AY4"/>
    <mergeCell ref="AG4:AU4"/>
    <mergeCell ref="AG5:AU7"/>
    <mergeCell ref="AV5:AY7"/>
    <mergeCell ref="Q5:Q7"/>
    <mergeCell ref="AM46:AM47"/>
    <mergeCell ref="T5:T7"/>
    <mergeCell ref="U5:W7"/>
    <mergeCell ref="X5:Y7"/>
    <mergeCell ref="Z5:Z7"/>
    <mergeCell ref="R43:U43"/>
    <mergeCell ref="V43:AY43"/>
    <mergeCell ref="Q34:Q35"/>
    <mergeCell ref="L36:AY37"/>
    <mergeCell ref="L38:AY39"/>
    <mergeCell ref="L43:M43"/>
    <mergeCell ref="L44:AY45"/>
    <mergeCell ref="AL19:AM21"/>
    <mergeCell ref="AN19:AW21"/>
    <mergeCell ref="AX19:AY21"/>
    <mergeCell ref="AR22:AS23"/>
    <mergeCell ref="A17:AH18"/>
    <mergeCell ref="AI17:AK18"/>
    <mergeCell ref="AN46:AR47"/>
    <mergeCell ref="F36:K37"/>
    <mergeCell ref="F38:K39"/>
    <mergeCell ref="F40:K42"/>
    <mergeCell ref="F43:K45"/>
    <mergeCell ref="AT46:AY47"/>
    <mergeCell ref="A26:E35"/>
    <mergeCell ref="V31:AY31"/>
    <mergeCell ref="F28:K30"/>
    <mergeCell ref="F26:K27"/>
    <mergeCell ref="A38:E47"/>
    <mergeCell ref="AJ48:AY48"/>
    <mergeCell ref="AJ49:AY49"/>
    <mergeCell ref="L48:AI48"/>
    <mergeCell ref="L49:AI49"/>
    <mergeCell ref="X34:AC35"/>
    <mergeCell ref="AD34:AY35"/>
    <mergeCell ref="Q46:Q47"/>
    <mergeCell ref="R46:V47"/>
    <mergeCell ref="L46:P47"/>
    <mergeCell ref="X46:AC47"/>
    <mergeCell ref="N43:P43"/>
  </mergeCells>
  <phoneticPr fontId="16"/>
  <dataValidations count="13">
    <dataValidation type="list" errorStyle="information" imeMode="hiragana" allowBlank="1" showInputMessage="1" sqref="AK68:AM69" xr:uid="{00000000-0002-0000-0B00-000000000000}">
      <formula1>"▼選択,昭和,平成,令和"</formula1>
    </dataValidation>
    <dataValidation type="list" allowBlank="1" showInputMessage="1" showErrorMessage="1" promptTitle="元号" prompt="選択してください" sqref="AK64597:AM64598" xr:uid="{00000000-0002-0000-0B00-000001000000}">
      <formula1>"昭和,平成"</formula1>
    </dataValidation>
    <dataValidation type="list" allowBlank="1" showInputMessage="1" showErrorMessage="1" promptTitle="元号" prompt="選択してください" sqref="AH64579:AK64581" xr:uid="{00000000-0002-0000-0B00-000002000000}">
      <formula1>"明治,大正,昭和,平成"</formula1>
    </dataValidation>
    <dataValidation type="list" allowBlank="1" showInputMessage="1" showErrorMessage="1" sqref="T64550:U64552" xr:uid="{00000000-0002-0000-0B00-000003000000}">
      <formula1>"□,☑"</formula1>
    </dataValidation>
    <dataValidation imeMode="fullKatakana" allowBlank="1" showInputMessage="1" showErrorMessage="1" promptTitle="カタカナ" sqref="L59:AA60 L50:AA51 L38:AY39" xr:uid="{00000000-0002-0000-0B00-000004000000}"/>
    <dataValidation imeMode="fullKatakana" allowBlank="1" showInputMessage="1" showErrorMessage="1" sqref="L64557:AQ64558 L26" xr:uid="{00000000-0002-0000-0B00-000005000000}"/>
    <dataValidation type="list" errorStyle="information" imeMode="hiragana" allowBlank="1" showInputMessage="1" sqref="AL22:AM23 L22:O25" xr:uid="{00000000-0002-0000-0B00-000006000000}">
      <formula1>"▼選択,平成,令和"</formula1>
    </dataValidation>
    <dataValidation imeMode="hiragana" allowBlank="1" showInputMessage="1" showErrorMessage="1" sqref="A5:H7 AG5:AU7 L32:AY33 L36:AY37 L40:AY42 L44:AY45 L56:AY58 L52:AA54 L65:AY67 L61:AA63 L28:AY30" xr:uid="{00000000-0002-0000-0B00-00000A000000}"/>
    <dataValidation type="list" errorStyle="information" imeMode="hiragana" allowBlank="1" showInputMessage="1" sqref="AD59:AG61 AD50:AG52" xr:uid="{00000000-0002-0000-0B00-00000B000000}">
      <formula1>"▼選択,大正,昭和,平成"</formula1>
    </dataValidation>
    <dataValidation type="list" errorStyle="information" imeMode="hiragana" allowBlank="1" showInputMessage="1" sqref="AX50:AY54 AX59:AY63" xr:uid="{00000000-0002-0000-0B00-00000C000000}">
      <formula1>"▼選択,男,女"</formula1>
    </dataValidation>
    <dataValidation imeMode="halfAlpha" allowBlank="1" showInputMessage="1" showErrorMessage="1" sqref="L48:L49" xr:uid="{CFEA6AB4-ED6B-464C-BF99-F21DD36A090C}"/>
    <dataValidation type="list" errorStyle="information" imeMode="hiragana" allowBlank="1" showInputMessage="1" sqref="M68:R69" xr:uid="{00000000-0002-0000-0B00-000007000000}">
      <formula1>$CO$20:$CO$80</formula1>
    </dataValidation>
    <dataValidation type="list" errorStyle="information" allowBlank="1" showInputMessage="1" sqref="L19:AE21" xr:uid="{00000000-0002-0000-0B00-000008000000}">
      <formula1>$CO$20:$CO$80</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763" r:id="rId4" name="Check Box 163">
              <controlPr defaultSize="0" autoFill="0" autoLine="0" autoPict="0">
                <anchor moveWithCells="1">
                  <from>
                    <xdr:col>0</xdr:col>
                    <xdr:colOff>142875</xdr:colOff>
                    <xdr:row>0</xdr:row>
                    <xdr:rowOff>142875</xdr:rowOff>
                  </from>
                  <to>
                    <xdr:col>1</xdr:col>
                    <xdr:colOff>133350</xdr:colOff>
                    <xdr:row>2</xdr:row>
                    <xdr:rowOff>57150</xdr:rowOff>
                  </to>
                </anchor>
              </controlPr>
            </control>
          </mc:Choice>
        </mc:AlternateContent>
        <mc:AlternateContent xmlns:mc="http://schemas.openxmlformats.org/markup-compatibility/2006">
          <mc:Choice Requires="x14">
            <control shapeId="25764" r:id="rId5" name="Check Box 164">
              <controlPr defaultSize="0" autoFill="0" autoLine="0" autoPict="0">
                <anchor moveWithCells="1">
                  <from>
                    <xdr:col>26</xdr:col>
                    <xdr:colOff>0</xdr:colOff>
                    <xdr:row>0</xdr:row>
                    <xdr:rowOff>142875</xdr:rowOff>
                  </from>
                  <to>
                    <xdr:col>27</xdr:col>
                    <xdr:colOff>133350</xdr:colOff>
                    <xdr:row>2</xdr:row>
                    <xdr:rowOff>57150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2556E-8DEC-4146-B908-AB53220B686F}">
  <sheetPr codeName="Sheet16">
    <tabColor rgb="FFB0C979"/>
  </sheetPr>
  <dimension ref="A1:BN69"/>
  <sheetViews>
    <sheetView workbookViewId="0">
      <selection sqref="A1:K1"/>
    </sheetView>
  </sheetViews>
  <sheetFormatPr defaultColWidth="9" defaultRowHeight="13.5"/>
  <cols>
    <col min="1" max="1" width="2.125" style="138" customWidth="1"/>
    <col min="2" max="20" width="1.875" style="138" customWidth="1"/>
    <col min="21" max="21" width="2.625" style="138" customWidth="1"/>
    <col min="22" max="32" width="1.875" style="138" customWidth="1"/>
    <col min="33" max="35" width="2.375" style="138" customWidth="1"/>
    <col min="36" max="42" width="1.875" style="138" customWidth="1"/>
    <col min="43" max="43" width="0.625" style="138" customWidth="1"/>
    <col min="44" max="48" width="1.875" style="138" customWidth="1"/>
    <col min="49" max="49" width="2.125" style="138" customWidth="1"/>
    <col min="50" max="56" width="1.875" style="138" customWidth="1"/>
    <col min="57" max="64" width="9" style="138"/>
    <col min="65" max="65" width="18" style="165" hidden="1" customWidth="1"/>
    <col min="66" max="66" width="0" style="165" hidden="1" customWidth="1"/>
    <col min="67" max="67" width="0" style="138" hidden="1" customWidth="1"/>
    <col min="68" max="16384" width="9" style="138"/>
  </cols>
  <sheetData>
    <row r="1" spans="1:66" ht="10.5" customHeight="1">
      <c r="A1" s="1622" t="s">
        <v>783</v>
      </c>
      <c r="B1" s="1623"/>
      <c r="C1" s="1623"/>
      <c r="D1" s="1623"/>
      <c r="E1" s="1623"/>
      <c r="F1" s="1623"/>
      <c r="G1" s="1623"/>
      <c r="H1" s="1623"/>
      <c r="I1" s="1623"/>
      <c r="J1" s="1623"/>
      <c r="K1" s="1623"/>
      <c r="L1" s="1623"/>
      <c r="M1" s="1623"/>
      <c r="N1" s="1623"/>
      <c r="O1" s="1623"/>
      <c r="P1" s="1623"/>
      <c r="Q1" s="1623"/>
      <c r="R1" s="1623"/>
      <c r="S1" s="1623"/>
      <c r="T1" s="1624"/>
      <c r="U1" s="1627" t="s">
        <v>525</v>
      </c>
      <c r="V1" s="1628"/>
      <c r="W1" s="1628"/>
      <c r="X1" s="1628"/>
      <c r="Y1" s="1628"/>
      <c r="Z1" s="1629"/>
      <c r="AA1" s="1632"/>
      <c r="AB1" s="1628"/>
      <c r="AC1" s="1628"/>
      <c r="AD1" s="1628"/>
      <c r="AE1" s="1629"/>
      <c r="AF1" s="1632" t="s">
        <v>526</v>
      </c>
      <c r="AG1" s="1628"/>
      <c r="AH1" s="1628"/>
      <c r="AI1" s="1629"/>
      <c r="AJ1" s="1635" t="s">
        <v>784</v>
      </c>
      <c r="AK1" s="1636"/>
      <c r="AL1" s="1636"/>
      <c r="AM1" s="1636"/>
      <c r="AN1" s="1636"/>
      <c r="AO1" s="1636"/>
      <c r="AP1" s="1637"/>
      <c r="AQ1" s="1641"/>
      <c r="AR1" s="1595" t="s">
        <v>527</v>
      </c>
      <c r="AS1" s="1596"/>
      <c r="AT1" s="1596"/>
      <c r="AU1" s="1596"/>
      <c r="AV1" s="1596"/>
      <c r="AW1" s="1597"/>
    </row>
    <row r="2" spans="1:66" ht="10.5" customHeight="1">
      <c r="A2" s="1623"/>
      <c r="B2" s="1623"/>
      <c r="C2" s="1623"/>
      <c r="D2" s="1623"/>
      <c r="E2" s="1623"/>
      <c r="F2" s="1623"/>
      <c r="G2" s="1623"/>
      <c r="H2" s="1623"/>
      <c r="I2" s="1623"/>
      <c r="J2" s="1623"/>
      <c r="K2" s="1623"/>
      <c r="L2" s="1623"/>
      <c r="M2" s="1623"/>
      <c r="N2" s="1623"/>
      <c r="O2" s="1623"/>
      <c r="P2" s="1623"/>
      <c r="Q2" s="1623"/>
      <c r="R2" s="1623"/>
      <c r="S2" s="1623"/>
      <c r="T2" s="1624"/>
      <c r="U2" s="1601"/>
      <c r="V2" s="1602"/>
      <c r="W2" s="1602"/>
      <c r="X2" s="1602"/>
      <c r="Y2" s="1602"/>
      <c r="Z2" s="1630"/>
      <c r="AA2" s="1633"/>
      <c r="AB2" s="1602"/>
      <c r="AC2" s="1602"/>
      <c r="AD2" s="1602"/>
      <c r="AE2" s="1630"/>
      <c r="AF2" s="1633"/>
      <c r="AG2" s="1602"/>
      <c r="AH2" s="1602"/>
      <c r="AI2" s="1630"/>
      <c r="AJ2" s="1638"/>
      <c r="AK2" s="1639"/>
      <c r="AL2" s="1639"/>
      <c r="AM2" s="1639"/>
      <c r="AN2" s="1639"/>
      <c r="AO2" s="1639"/>
      <c r="AP2" s="1640"/>
      <c r="AQ2" s="1641"/>
      <c r="AR2" s="1598"/>
      <c r="AS2" s="1599"/>
      <c r="AT2" s="1599"/>
      <c r="AU2" s="1599"/>
      <c r="AV2" s="1599"/>
      <c r="AW2" s="1600"/>
    </row>
    <row r="3" spans="1:66" ht="10.5" customHeight="1">
      <c r="A3" s="1623"/>
      <c r="B3" s="1623"/>
      <c r="C3" s="1623"/>
      <c r="D3" s="1623"/>
      <c r="E3" s="1623"/>
      <c r="F3" s="1623"/>
      <c r="G3" s="1623"/>
      <c r="H3" s="1623"/>
      <c r="I3" s="1623"/>
      <c r="J3" s="1623"/>
      <c r="K3" s="1623"/>
      <c r="L3" s="1623"/>
      <c r="M3" s="1623"/>
      <c r="N3" s="1623"/>
      <c r="O3" s="1623"/>
      <c r="P3" s="1623"/>
      <c r="Q3" s="1623"/>
      <c r="R3" s="1623"/>
      <c r="S3" s="1623"/>
      <c r="T3" s="1624"/>
      <c r="U3" s="1601"/>
      <c r="V3" s="1602"/>
      <c r="W3" s="1602"/>
      <c r="X3" s="1602"/>
      <c r="Y3" s="1602"/>
      <c r="Z3" s="1630"/>
      <c r="AA3" s="1633"/>
      <c r="AB3" s="1602"/>
      <c r="AC3" s="1602"/>
      <c r="AD3" s="1602"/>
      <c r="AE3" s="1630"/>
      <c r="AF3" s="1633"/>
      <c r="AG3" s="1602"/>
      <c r="AH3" s="1602"/>
      <c r="AI3" s="1630"/>
      <c r="AJ3" s="1607" t="s">
        <v>528</v>
      </c>
      <c r="AK3" s="1608"/>
      <c r="AL3" s="1608"/>
      <c r="AM3" s="1608"/>
      <c r="AN3" s="1608"/>
      <c r="AO3" s="1608"/>
      <c r="AP3" s="1609"/>
      <c r="AQ3" s="1641"/>
      <c r="AR3" s="1601"/>
      <c r="AS3" s="1602"/>
      <c r="AT3" s="1602"/>
      <c r="AU3" s="1602"/>
      <c r="AV3" s="1602"/>
      <c r="AW3" s="1603"/>
    </row>
    <row r="4" spans="1:66" ht="10.5" customHeight="1" thickBot="1">
      <c r="A4" s="1625"/>
      <c r="B4" s="1625"/>
      <c r="C4" s="1625"/>
      <c r="D4" s="1625"/>
      <c r="E4" s="1625"/>
      <c r="F4" s="1625"/>
      <c r="G4" s="1625"/>
      <c r="H4" s="1625"/>
      <c r="I4" s="1625"/>
      <c r="J4" s="1625"/>
      <c r="K4" s="1625"/>
      <c r="L4" s="1625"/>
      <c r="M4" s="1625"/>
      <c r="N4" s="1625"/>
      <c r="O4" s="1625"/>
      <c r="P4" s="1625"/>
      <c r="Q4" s="1625"/>
      <c r="R4" s="1625"/>
      <c r="S4" s="1625"/>
      <c r="T4" s="1626"/>
      <c r="U4" s="1605"/>
      <c r="V4" s="1605"/>
      <c r="W4" s="1605"/>
      <c r="X4" s="1605"/>
      <c r="Y4" s="1605"/>
      <c r="Z4" s="1631"/>
      <c r="AA4" s="1634"/>
      <c r="AB4" s="1605"/>
      <c r="AC4" s="1605"/>
      <c r="AD4" s="1605"/>
      <c r="AE4" s="1631"/>
      <c r="AF4" s="1634"/>
      <c r="AG4" s="1605"/>
      <c r="AH4" s="1605"/>
      <c r="AI4" s="1631"/>
      <c r="AJ4" s="1610"/>
      <c r="AK4" s="1611"/>
      <c r="AL4" s="1611"/>
      <c r="AM4" s="1611"/>
      <c r="AN4" s="1611"/>
      <c r="AO4" s="1611"/>
      <c r="AP4" s="1612"/>
      <c r="AQ4" s="1642"/>
      <c r="AR4" s="1604"/>
      <c r="AS4" s="1605"/>
      <c r="AT4" s="1605"/>
      <c r="AU4" s="1605"/>
      <c r="AV4" s="1605"/>
      <c r="AW4" s="1606"/>
    </row>
    <row r="5" spans="1:66" ht="10.5" customHeight="1">
      <c r="A5" s="1601"/>
      <c r="B5" s="1602"/>
      <c r="C5" s="1602"/>
      <c r="D5" s="1602"/>
      <c r="E5" s="1602"/>
      <c r="F5" s="1602"/>
      <c r="G5" s="1602"/>
      <c r="H5" s="1602"/>
      <c r="I5" s="1602"/>
      <c r="J5" s="1602"/>
      <c r="K5" s="1602"/>
      <c r="L5" s="1602"/>
      <c r="M5" s="1602"/>
      <c r="N5" s="1602"/>
      <c r="O5" s="1602"/>
      <c r="P5" s="1602"/>
      <c r="Q5" s="1602"/>
      <c r="R5" s="1602"/>
      <c r="S5" s="1602"/>
      <c r="T5" s="1602"/>
      <c r="U5" s="1602"/>
      <c r="V5" s="1602"/>
      <c r="W5" s="1602"/>
      <c r="X5" s="1602"/>
      <c r="Y5" s="1602"/>
      <c r="Z5" s="1602"/>
      <c r="AA5" s="1602"/>
      <c r="AB5" s="1602"/>
      <c r="AC5" s="1602"/>
      <c r="AD5" s="1602"/>
      <c r="AE5" s="1602"/>
      <c r="AF5" s="1602"/>
      <c r="AG5" s="1602"/>
      <c r="AH5" s="1602"/>
      <c r="AI5" s="1602"/>
      <c r="AJ5" s="1602"/>
      <c r="AK5" s="1602"/>
      <c r="AL5" s="1602"/>
      <c r="AM5" s="1602"/>
      <c r="AN5" s="1602"/>
      <c r="AO5" s="1602"/>
      <c r="AP5" s="1602"/>
      <c r="AQ5" s="1602"/>
      <c r="AR5" s="1602"/>
      <c r="AS5" s="1602"/>
      <c r="AT5" s="1602"/>
      <c r="AU5" s="1602"/>
      <c r="AV5" s="1602"/>
      <c r="AW5" s="1603"/>
    </row>
    <row r="6" spans="1:66" ht="17.25" customHeight="1">
      <c r="A6" s="1613" t="s">
        <v>785</v>
      </c>
      <c r="B6" s="1614"/>
      <c r="C6" s="1614"/>
      <c r="D6" s="1614"/>
      <c r="E6" s="1614"/>
      <c r="F6" s="1614"/>
      <c r="G6" s="1614"/>
      <c r="H6" s="1614"/>
      <c r="I6" s="1614"/>
      <c r="J6" s="1614"/>
      <c r="K6" s="1614"/>
      <c r="L6" s="1614"/>
      <c r="M6" s="1614"/>
      <c r="N6" s="1614"/>
      <c r="O6" s="1614"/>
      <c r="P6" s="1614"/>
      <c r="Q6" s="1614"/>
      <c r="R6" s="1614"/>
      <c r="S6" s="1614"/>
      <c r="T6" s="1614"/>
      <c r="U6" s="1614"/>
      <c r="V6" s="1614"/>
      <c r="W6" s="1614"/>
      <c r="X6" s="1614"/>
      <c r="Y6" s="1614"/>
      <c r="Z6" s="1614"/>
      <c r="AA6" s="1614"/>
      <c r="AB6" s="1614"/>
      <c r="AC6" s="1614"/>
      <c r="AD6" s="1614"/>
      <c r="AE6" s="1614"/>
      <c r="AF6" s="1614"/>
      <c r="AG6" s="1614"/>
      <c r="AH6" s="1614"/>
      <c r="AI6" s="1614"/>
      <c r="AJ6" s="1614"/>
      <c r="AK6" s="1614"/>
      <c r="AL6" s="1614"/>
      <c r="AM6" s="1614"/>
      <c r="AN6" s="1614"/>
      <c r="AO6" s="1614"/>
      <c r="AP6" s="1614"/>
      <c r="AQ6" s="1614"/>
      <c r="AR6" s="1614"/>
      <c r="AS6" s="1614"/>
      <c r="AT6" s="1614"/>
      <c r="AU6" s="1614"/>
      <c r="AV6" s="1614"/>
      <c r="AW6" s="1615"/>
    </row>
    <row r="7" spans="1:66" ht="17.25" customHeight="1">
      <c r="A7" s="1613"/>
      <c r="B7" s="1614"/>
      <c r="C7" s="1614"/>
      <c r="D7" s="1614"/>
      <c r="E7" s="1614"/>
      <c r="F7" s="1614"/>
      <c r="G7" s="1614"/>
      <c r="H7" s="1614"/>
      <c r="I7" s="1614"/>
      <c r="J7" s="1614"/>
      <c r="K7" s="1614"/>
      <c r="L7" s="1614"/>
      <c r="M7" s="1614"/>
      <c r="N7" s="1614"/>
      <c r="O7" s="1614"/>
      <c r="P7" s="1614"/>
      <c r="Q7" s="1614"/>
      <c r="R7" s="1614"/>
      <c r="S7" s="1614"/>
      <c r="T7" s="1614"/>
      <c r="U7" s="1614"/>
      <c r="V7" s="1614"/>
      <c r="W7" s="1614"/>
      <c r="X7" s="1614"/>
      <c r="Y7" s="1614"/>
      <c r="Z7" s="1614"/>
      <c r="AA7" s="1614"/>
      <c r="AB7" s="1614"/>
      <c r="AC7" s="1614"/>
      <c r="AD7" s="1614"/>
      <c r="AE7" s="1614"/>
      <c r="AF7" s="1614"/>
      <c r="AG7" s="1614"/>
      <c r="AH7" s="1614"/>
      <c r="AI7" s="1614"/>
      <c r="AJ7" s="1614"/>
      <c r="AK7" s="1614"/>
      <c r="AL7" s="1614"/>
      <c r="AM7" s="1614"/>
      <c r="AN7" s="1614"/>
      <c r="AO7" s="1614"/>
      <c r="AP7" s="1614"/>
      <c r="AQ7" s="1614"/>
      <c r="AR7" s="1614"/>
      <c r="AS7" s="1614"/>
      <c r="AT7" s="1614"/>
      <c r="AU7" s="1614"/>
      <c r="AV7" s="1614"/>
      <c r="AW7" s="1615"/>
      <c r="BM7" s="164" t="s">
        <v>632</v>
      </c>
    </row>
    <row r="8" spans="1:66" ht="17.25" customHeight="1">
      <c r="A8" s="1616"/>
      <c r="B8" s="1617"/>
      <c r="C8" s="1617"/>
      <c r="D8" s="1617"/>
      <c r="E8" s="1617"/>
      <c r="F8" s="1617"/>
      <c r="G8" s="1617"/>
      <c r="H8" s="1617"/>
      <c r="I8" s="1617"/>
      <c r="J8" s="1617"/>
      <c r="K8" s="1617"/>
      <c r="L8" s="1617"/>
      <c r="M8" s="1617"/>
      <c r="N8" s="1617"/>
      <c r="O8" s="1617"/>
      <c r="P8" s="1617"/>
      <c r="Q8" s="1617"/>
      <c r="R8" s="1617"/>
      <c r="S8" s="1617"/>
      <c r="T8" s="1617"/>
      <c r="U8" s="1617"/>
      <c r="V8" s="1617"/>
      <c r="W8" s="1617"/>
      <c r="X8" s="1617"/>
      <c r="Y8" s="1617"/>
      <c r="Z8" s="1617"/>
      <c r="AA8" s="1617"/>
      <c r="AB8" s="1617"/>
      <c r="AC8" s="1617"/>
      <c r="AD8" s="1617"/>
      <c r="AE8" s="1617"/>
      <c r="AF8" s="1617"/>
      <c r="AG8" s="1617"/>
      <c r="AH8" s="1618" t="s">
        <v>117</v>
      </c>
      <c r="AI8" s="1618"/>
      <c r="AJ8" s="1618"/>
      <c r="AK8" s="1619">
        <f>'入会申込書（従）'!AN17</f>
        <v>0</v>
      </c>
      <c r="AL8" s="1619"/>
      <c r="AM8" s="1620" t="s">
        <v>118</v>
      </c>
      <c r="AN8" s="1620"/>
      <c r="AO8" s="1621">
        <f>'入会申込書（従）'!AR17</f>
        <v>0</v>
      </c>
      <c r="AP8" s="1621"/>
      <c r="AQ8" s="1621"/>
      <c r="AR8" s="1620" t="s">
        <v>119</v>
      </c>
      <c r="AS8" s="1620"/>
      <c r="AT8" s="1621">
        <f>'入会申込書（従）'!AV17</f>
        <v>0</v>
      </c>
      <c r="AU8" s="1621"/>
      <c r="AV8" s="1620" t="s">
        <v>209</v>
      </c>
      <c r="AW8" s="1643"/>
      <c r="BM8" s="164" t="s">
        <v>127</v>
      </c>
      <c r="BN8" s="164" t="s">
        <v>735</v>
      </c>
    </row>
    <row r="9" spans="1:66" ht="17.25" customHeight="1">
      <c r="A9" s="1644" t="s">
        <v>530</v>
      </c>
      <c r="B9" s="1645"/>
      <c r="C9" s="1645"/>
      <c r="D9" s="1645"/>
      <c r="E9" s="1645"/>
      <c r="F9" s="1645"/>
      <c r="G9" s="1645"/>
      <c r="H9" s="1645"/>
      <c r="I9" s="1645"/>
      <c r="J9" s="1645"/>
      <c r="K9" s="1645"/>
      <c r="L9" s="1645"/>
      <c r="M9" s="1645"/>
      <c r="N9" s="1645"/>
      <c r="O9" s="1645"/>
      <c r="P9" s="1645"/>
      <c r="Q9" s="1645"/>
      <c r="R9" s="1645"/>
      <c r="S9" s="1645"/>
      <c r="T9" s="1645"/>
      <c r="U9" s="1645"/>
      <c r="V9" s="1645"/>
      <c r="W9" s="1645"/>
      <c r="X9" s="1645"/>
      <c r="Y9" s="1645"/>
      <c r="Z9" s="1645"/>
      <c r="AA9" s="1645"/>
      <c r="AB9" s="1645"/>
      <c r="AC9" s="1645"/>
      <c r="AD9" s="1645"/>
      <c r="AE9" s="1645"/>
      <c r="AF9" s="1645"/>
      <c r="AG9" s="1645"/>
      <c r="AH9" s="1645"/>
      <c r="AI9" s="1645"/>
      <c r="AJ9" s="1645"/>
      <c r="AK9" s="1645"/>
      <c r="AL9" s="1645"/>
      <c r="AM9" s="1645"/>
      <c r="AN9" s="1645"/>
      <c r="AO9" s="1645"/>
      <c r="AP9" s="1645"/>
      <c r="AQ9" s="1645"/>
      <c r="AR9" s="1645"/>
      <c r="AS9" s="1645"/>
      <c r="AT9" s="1645"/>
      <c r="AU9" s="1645"/>
      <c r="AV9" s="1645"/>
      <c r="AW9" s="1646"/>
      <c r="BM9" s="164" t="s">
        <v>128</v>
      </c>
      <c r="BN9" s="164" t="s">
        <v>735</v>
      </c>
    </row>
    <row r="10" spans="1:66" ht="10.5" customHeight="1">
      <c r="A10" s="1647"/>
      <c r="B10" s="1645"/>
      <c r="C10" s="1645"/>
      <c r="D10" s="1645"/>
      <c r="E10" s="1645"/>
      <c r="F10" s="1645"/>
      <c r="G10" s="1645"/>
      <c r="H10" s="1645"/>
      <c r="I10" s="1645"/>
      <c r="J10" s="1645"/>
      <c r="K10" s="1645"/>
      <c r="L10" s="1645"/>
      <c r="M10" s="1645"/>
      <c r="N10" s="1645"/>
      <c r="O10" s="1645"/>
      <c r="P10" s="1645"/>
      <c r="Q10" s="1645"/>
      <c r="R10" s="1645"/>
      <c r="S10" s="1645"/>
      <c r="T10" s="1645"/>
      <c r="U10" s="1645"/>
      <c r="V10" s="1645"/>
      <c r="W10" s="1645"/>
      <c r="X10" s="1645"/>
      <c r="Y10" s="1645"/>
      <c r="Z10" s="1645"/>
      <c r="AA10" s="1645"/>
      <c r="AB10" s="1645"/>
      <c r="AC10" s="1645"/>
      <c r="AD10" s="1645"/>
      <c r="AE10" s="1645"/>
      <c r="AF10" s="1645"/>
      <c r="AG10" s="1645"/>
      <c r="AH10" s="1645"/>
      <c r="AI10" s="1645"/>
      <c r="AJ10" s="1645"/>
      <c r="AK10" s="1645"/>
      <c r="AL10" s="1645"/>
      <c r="AM10" s="1645"/>
      <c r="AN10" s="1645"/>
      <c r="AO10" s="1645"/>
      <c r="AP10" s="1645"/>
      <c r="AQ10" s="1645"/>
      <c r="AR10" s="1645"/>
      <c r="AS10" s="1645"/>
      <c r="AT10" s="1645"/>
      <c r="AU10" s="1645"/>
      <c r="AV10" s="1645"/>
      <c r="AW10" s="1646"/>
      <c r="BM10" s="164" t="s">
        <v>129</v>
      </c>
      <c r="BN10" s="164" t="s">
        <v>735</v>
      </c>
    </row>
    <row r="11" spans="1:66" ht="10.5" customHeight="1">
      <c r="A11" s="1601"/>
      <c r="B11" s="1602"/>
      <c r="C11" s="1602"/>
      <c r="D11" s="1602"/>
      <c r="E11" s="1602"/>
      <c r="F11" s="1602"/>
      <c r="G11" s="1602"/>
      <c r="H11" s="1602"/>
      <c r="I11" s="1602"/>
      <c r="J11" s="1602"/>
      <c r="K11" s="1602"/>
      <c r="L11" s="1602"/>
      <c r="M11" s="1602"/>
      <c r="N11" s="1602"/>
      <c r="O11" s="1602"/>
      <c r="P11" s="1602"/>
      <c r="Q11" s="1602"/>
      <c r="R11" s="1602"/>
      <c r="S11" s="1602"/>
      <c r="T11" s="1602"/>
      <c r="U11" s="1602"/>
      <c r="V11" s="1602"/>
      <c r="W11" s="1602"/>
      <c r="X11" s="1602"/>
      <c r="Y11" s="1602"/>
      <c r="Z11" s="1602"/>
      <c r="AA11" s="1602"/>
      <c r="AB11" s="1602"/>
      <c r="AC11" s="1602"/>
      <c r="AD11" s="1602"/>
      <c r="AE11" s="1602"/>
      <c r="AF11" s="1602"/>
      <c r="AG11" s="1602"/>
      <c r="AH11" s="1602"/>
      <c r="AI11" s="1602"/>
      <c r="AJ11" s="1602"/>
      <c r="AK11" s="1602"/>
      <c r="AL11" s="1602"/>
      <c r="AM11" s="1602"/>
      <c r="AN11" s="1602"/>
      <c r="AO11" s="1602"/>
      <c r="AP11" s="1602"/>
      <c r="AQ11" s="1602"/>
      <c r="AR11" s="1602"/>
      <c r="AS11" s="1602"/>
      <c r="AT11" s="1602"/>
      <c r="AU11" s="1602"/>
      <c r="AV11" s="1602"/>
      <c r="AW11" s="1603"/>
      <c r="BM11" s="164" t="s">
        <v>130</v>
      </c>
      <c r="BN11" s="164" t="s">
        <v>735</v>
      </c>
    </row>
    <row r="12" spans="1:66" s="139" customFormat="1" ht="12" customHeight="1">
      <c r="A12" s="1601"/>
      <c r="B12" s="1602"/>
      <c r="C12" s="1602"/>
      <c r="D12" s="1650"/>
      <c r="E12" s="1650"/>
      <c r="F12" s="1650"/>
      <c r="G12" s="1650"/>
      <c r="H12" s="1650"/>
      <c r="I12" s="1651" t="s">
        <v>531</v>
      </c>
      <c r="J12" s="1651"/>
      <c r="K12" s="1651"/>
      <c r="L12" s="1651"/>
      <c r="M12" s="1651"/>
      <c r="N12" s="1651"/>
      <c r="O12" s="1650"/>
      <c r="P12" s="1650"/>
      <c r="Q12" s="1652" t="str">
        <f>'入会申込書（従）'!L19</f>
        <v>▼選択</v>
      </c>
      <c r="R12" s="1652"/>
      <c r="S12" s="1652"/>
      <c r="T12" s="1652"/>
      <c r="U12" s="1652"/>
      <c r="V12" s="1652"/>
      <c r="W12" s="1652"/>
      <c r="X12" s="1652"/>
      <c r="Y12" s="1652"/>
      <c r="Z12" s="1652"/>
      <c r="AA12" s="1658" t="s">
        <v>215</v>
      </c>
      <c r="AB12" s="1659">
        <f>'入会申込書（従）'!AG19</f>
        <v>0</v>
      </c>
      <c r="AC12" s="1652"/>
      <c r="AD12" s="1652"/>
      <c r="AE12" s="1652"/>
      <c r="AF12" s="1658" t="s">
        <v>216</v>
      </c>
      <c r="AG12" s="1658" t="s">
        <v>217</v>
      </c>
      <c r="AH12" s="1658"/>
      <c r="AI12" s="1659">
        <f>'入会申込書（従）'!AN19</f>
        <v>0</v>
      </c>
      <c r="AJ12" s="1652"/>
      <c r="AK12" s="1652"/>
      <c r="AL12" s="1652"/>
      <c r="AM12" s="1652"/>
      <c r="AN12" s="1652"/>
      <c r="AO12" s="1658" t="s">
        <v>218</v>
      </c>
      <c r="AP12" s="1658"/>
      <c r="AQ12" s="1658"/>
      <c r="AR12" s="1658"/>
      <c r="AS12" s="1658"/>
      <c r="AT12" s="1658"/>
      <c r="AU12" s="1653"/>
      <c r="AV12" s="1654"/>
      <c r="AW12" s="1655"/>
      <c r="BM12" s="164" t="s">
        <v>131</v>
      </c>
      <c r="BN12" s="164" t="s">
        <v>735</v>
      </c>
    </row>
    <row r="13" spans="1:66" s="139" customFormat="1" ht="12" customHeight="1">
      <c r="A13" s="1601"/>
      <c r="B13" s="1602"/>
      <c r="C13" s="1602"/>
      <c r="D13" s="1650"/>
      <c r="E13" s="1650"/>
      <c r="F13" s="1650"/>
      <c r="G13" s="1650"/>
      <c r="H13" s="1650"/>
      <c r="I13" s="1651"/>
      <c r="J13" s="1651"/>
      <c r="K13" s="1651"/>
      <c r="L13" s="1651"/>
      <c r="M13" s="1651"/>
      <c r="N13" s="1651"/>
      <c r="O13" s="1650"/>
      <c r="P13" s="1650"/>
      <c r="Q13" s="1652"/>
      <c r="R13" s="1652"/>
      <c r="S13" s="1652"/>
      <c r="T13" s="1652"/>
      <c r="U13" s="1652"/>
      <c r="V13" s="1652"/>
      <c r="W13" s="1652"/>
      <c r="X13" s="1652"/>
      <c r="Y13" s="1652"/>
      <c r="Z13" s="1652"/>
      <c r="AA13" s="1658"/>
      <c r="AB13" s="1652"/>
      <c r="AC13" s="1652"/>
      <c r="AD13" s="1652"/>
      <c r="AE13" s="1652"/>
      <c r="AF13" s="1658"/>
      <c r="AG13" s="1658"/>
      <c r="AH13" s="1658"/>
      <c r="AI13" s="1652"/>
      <c r="AJ13" s="1652"/>
      <c r="AK13" s="1652"/>
      <c r="AL13" s="1652"/>
      <c r="AM13" s="1652"/>
      <c r="AN13" s="1652"/>
      <c r="AO13" s="1658"/>
      <c r="AP13" s="1658"/>
      <c r="AQ13" s="1658"/>
      <c r="AR13" s="1658"/>
      <c r="AS13" s="1658"/>
      <c r="AT13" s="1658"/>
      <c r="AU13" s="1654"/>
      <c r="AV13" s="1654"/>
      <c r="AW13" s="1655"/>
      <c r="BM13" s="164" t="s">
        <v>132</v>
      </c>
      <c r="BN13" s="164" t="s">
        <v>735</v>
      </c>
    </row>
    <row r="14" spans="1:66" s="139" customFormat="1" ht="12" customHeight="1">
      <c r="A14" s="1601"/>
      <c r="B14" s="1602"/>
      <c r="C14" s="1602"/>
      <c r="D14" s="1650"/>
      <c r="E14" s="1650"/>
      <c r="F14" s="1650"/>
      <c r="G14" s="1650"/>
      <c r="H14" s="1650"/>
      <c r="I14" s="1651" t="s">
        <v>219</v>
      </c>
      <c r="J14" s="1651"/>
      <c r="K14" s="1651"/>
      <c r="L14" s="1651"/>
      <c r="M14" s="1651"/>
      <c r="N14" s="1651"/>
      <c r="O14" s="1650"/>
      <c r="P14" s="1650"/>
      <c r="Q14" s="1652" t="str">
        <f>'入会申込書（従）'!L22</f>
        <v>▼選択</v>
      </c>
      <c r="R14" s="1652"/>
      <c r="S14" s="1652"/>
      <c r="T14" s="1652">
        <f>'入会申込書（従）'!P22</f>
        <v>0</v>
      </c>
      <c r="U14" s="1652"/>
      <c r="V14" s="1652"/>
      <c r="W14" s="1658" t="s">
        <v>118</v>
      </c>
      <c r="X14" s="1658"/>
      <c r="Y14" s="1658"/>
      <c r="Z14" s="1658"/>
      <c r="AA14" s="1652">
        <f>'入会申込書（従）'!U22</f>
        <v>0</v>
      </c>
      <c r="AB14" s="1652"/>
      <c r="AC14" s="1652"/>
      <c r="AD14" s="1652"/>
      <c r="AE14" s="1658" t="s">
        <v>310</v>
      </c>
      <c r="AF14" s="1658"/>
      <c r="AG14" s="1658"/>
      <c r="AH14" s="1658"/>
      <c r="AI14" s="1652">
        <f>'入会申込書（従）'!Z22</f>
        <v>0</v>
      </c>
      <c r="AJ14" s="1652"/>
      <c r="AK14" s="1652"/>
      <c r="AL14" s="1652"/>
      <c r="AM14" s="1658" t="s">
        <v>209</v>
      </c>
      <c r="AN14" s="1658"/>
      <c r="AO14" s="1658"/>
      <c r="AP14" s="1658"/>
      <c r="AQ14" s="1658"/>
      <c r="AR14" s="1658"/>
      <c r="AS14" s="1658"/>
      <c r="AT14" s="1658"/>
      <c r="AU14" s="1654"/>
      <c r="AV14" s="1654"/>
      <c r="AW14" s="1655"/>
      <c r="BM14" s="164" t="s">
        <v>133</v>
      </c>
      <c r="BN14" s="164" t="s">
        <v>735</v>
      </c>
    </row>
    <row r="15" spans="1:66" s="139" customFormat="1" ht="12" customHeight="1">
      <c r="A15" s="1601"/>
      <c r="B15" s="1602"/>
      <c r="C15" s="1602"/>
      <c r="D15" s="1650"/>
      <c r="E15" s="1650"/>
      <c r="F15" s="1650"/>
      <c r="G15" s="1650"/>
      <c r="H15" s="1650"/>
      <c r="I15" s="1651"/>
      <c r="J15" s="1651"/>
      <c r="K15" s="1651"/>
      <c r="L15" s="1651"/>
      <c r="M15" s="1651"/>
      <c r="N15" s="1651"/>
      <c r="O15" s="1650"/>
      <c r="P15" s="1650"/>
      <c r="Q15" s="1652"/>
      <c r="R15" s="1652"/>
      <c r="S15" s="1652"/>
      <c r="T15" s="1652"/>
      <c r="U15" s="1652"/>
      <c r="V15" s="1652"/>
      <c r="W15" s="1658"/>
      <c r="X15" s="1658"/>
      <c r="Y15" s="1658"/>
      <c r="Z15" s="1658"/>
      <c r="AA15" s="1652"/>
      <c r="AB15" s="1652"/>
      <c r="AC15" s="1652"/>
      <c r="AD15" s="1652"/>
      <c r="AE15" s="1658"/>
      <c r="AF15" s="1658"/>
      <c r="AG15" s="1658"/>
      <c r="AH15" s="1658"/>
      <c r="AI15" s="1652"/>
      <c r="AJ15" s="1652"/>
      <c r="AK15" s="1652"/>
      <c r="AL15" s="1652"/>
      <c r="AM15" s="1658"/>
      <c r="AN15" s="1658"/>
      <c r="AO15" s="1658"/>
      <c r="AP15" s="1658"/>
      <c r="AQ15" s="1658"/>
      <c r="AR15" s="1658"/>
      <c r="AS15" s="1658"/>
      <c r="AT15" s="1658"/>
      <c r="AU15" s="1654"/>
      <c r="AV15" s="1654"/>
      <c r="AW15" s="1655"/>
      <c r="BM15" s="164" t="s">
        <v>134</v>
      </c>
      <c r="BN15" s="164" t="s">
        <v>735</v>
      </c>
    </row>
    <row r="16" spans="1:66" s="139" customFormat="1" ht="12" customHeight="1">
      <c r="A16" s="1601"/>
      <c r="B16" s="1602"/>
      <c r="C16" s="1602"/>
      <c r="D16" s="1650"/>
      <c r="E16" s="1650"/>
      <c r="F16" s="1650"/>
      <c r="G16" s="1650"/>
      <c r="H16" s="1650"/>
      <c r="I16" s="1661" t="s">
        <v>458</v>
      </c>
      <c r="J16" s="1662"/>
      <c r="K16" s="1662"/>
      <c r="L16" s="1662"/>
      <c r="M16" s="1662"/>
      <c r="N16" s="1662"/>
      <c r="O16" s="1650"/>
      <c r="P16" s="1650"/>
      <c r="Q16" s="161" t="s">
        <v>802</v>
      </c>
      <c r="R16" s="1721">
        <f>'入会申込書（従）'!N31</f>
        <v>0</v>
      </c>
      <c r="S16" s="1722"/>
      <c r="T16" s="1722"/>
      <c r="U16" s="161" t="s">
        <v>724</v>
      </c>
      <c r="V16" s="1721">
        <f>'入会申込書（従）'!R31</f>
        <v>0</v>
      </c>
      <c r="W16" s="1722"/>
      <c r="X16" s="1722"/>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54"/>
      <c r="AV16" s="1654"/>
      <c r="AW16" s="1655"/>
      <c r="BM16" s="164" t="s">
        <v>135</v>
      </c>
      <c r="BN16" s="164" t="s">
        <v>735</v>
      </c>
    </row>
    <row r="17" spans="1:66" s="139" customFormat="1" ht="12" customHeight="1">
      <c r="A17" s="1601"/>
      <c r="B17" s="1602"/>
      <c r="C17" s="1602"/>
      <c r="D17" s="1650"/>
      <c r="E17" s="1650"/>
      <c r="F17" s="1650"/>
      <c r="G17" s="1650"/>
      <c r="H17" s="1650"/>
      <c r="I17" s="1663" t="s">
        <v>532</v>
      </c>
      <c r="J17" s="1663"/>
      <c r="K17" s="1663"/>
      <c r="L17" s="1663"/>
      <c r="M17" s="1663"/>
      <c r="N17" s="1663"/>
      <c r="O17" s="1650"/>
      <c r="P17" s="1650"/>
      <c r="Q17" s="1660">
        <f>'入会申込書（従）'!L32</f>
        <v>0</v>
      </c>
      <c r="R17" s="1660"/>
      <c r="S17" s="1660"/>
      <c r="T17" s="1660"/>
      <c r="U17" s="1660"/>
      <c r="V17" s="1660"/>
      <c r="W17" s="1660"/>
      <c r="X17" s="1660"/>
      <c r="Y17" s="1660"/>
      <c r="Z17" s="1660"/>
      <c r="AA17" s="1660"/>
      <c r="AB17" s="1660"/>
      <c r="AC17" s="1660"/>
      <c r="AD17" s="1660"/>
      <c r="AE17" s="1660"/>
      <c r="AF17" s="1660"/>
      <c r="AG17" s="1660"/>
      <c r="AH17" s="1660"/>
      <c r="AI17" s="1660"/>
      <c r="AJ17" s="1660"/>
      <c r="AK17" s="1660"/>
      <c r="AL17" s="1660"/>
      <c r="AM17" s="1660"/>
      <c r="AN17" s="1660"/>
      <c r="AO17" s="1660"/>
      <c r="AP17" s="1660"/>
      <c r="AQ17" s="1660"/>
      <c r="AR17" s="1660"/>
      <c r="AS17" s="1660"/>
      <c r="AT17" s="1660"/>
      <c r="AU17" s="1654"/>
      <c r="AV17" s="1654"/>
      <c r="AW17" s="1655"/>
      <c r="BM17" s="164" t="s">
        <v>136</v>
      </c>
      <c r="BN17" s="164" t="s">
        <v>735</v>
      </c>
    </row>
    <row r="18" spans="1:66" s="139" customFormat="1" ht="12" customHeight="1">
      <c r="A18" s="1601"/>
      <c r="B18" s="1602"/>
      <c r="C18" s="1602"/>
      <c r="D18" s="1650"/>
      <c r="E18" s="1650"/>
      <c r="F18" s="1650"/>
      <c r="G18" s="1650"/>
      <c r="H18" s="1650"/>
      <c r="I18" s="1658" t="s">
        <v>225</v>
      </c>
      <c r="J18" s="1658"/>
      <c r="K18" s="1658"/>
      <c r="L18" s="1658"/>
      <c r="M18" s="1658"/>
      <c r="N18" s="1658"/>
      <c r="O18" s="1650"/>
      <c r="P18" s="1650"/>
      <c r="Q18" s="1660">
        <f>'入会申込書（従）'!L28</f>
        <v>0</v>
      </c>
      <c r="R18" s="1660"/>
      <c r="S18" s="1660"/>
      <c r="T18" s="1660"/>
      <c r="U18" s="1660"/>
      <c r="V18" s="1660"/>
      <c r="W18" s="1660"/>
      <c r="X18" s="1660"/>
      <c r="Y18" s="1660"/>
      <c r="Z18" s="1660"/>
      <c r="AA18" s="1660"/>
      <c r="AB18" s="1660"/>
      <c r="AC18" s="1660"/>
      <c r="AD18" s="1660"/>
      <c r="AE18" s="1660"/>
      <c r="AF18" s="1660"/>
      <c r="AG18" s="1660"/>
      <c r="AH18" s="1660"/>
      <c r="AI18" s="1660"/>
      <c r="AJ18" s="1660"/>
      <c r="AK18" s="1660"/>
      <c r="AL18" s="1660"/>
      <c r="AM18" s="1660"/>
      <c r="AN18" s="1660"/>
      <c r="AO18" s="1660"/>
      <c r="AP18" s="1660"/>
      <c r="AQ18" s="1660"/>
      <c r="AR18" s="1660"/>
      <c r="AS18" s="1660"/>
      <c r="AT18" s="1660"/>
      <c r="AU18" s="1654"/>
      <c r="AV18" s="1654"/>
      <c r="AW18" s="1655"/>
      <c r="BM18" s="164" t="s">
        <v>137</v>
      </c>
      <c r="BN18" s="164" t="s">
        <v>735</v>
      </c>
    </row>
    <row r="19" spans="1:66" s="139" customFormat="1" ht="12" customHeight="1">
      <c r="A19" s="1601"/>
      <c r="B19" s="1602"/>
      <c r="C19" s="1602"/>
      <c r="D19" s="1650"/>
      <c r="E19" s="1650"/>
      <c r="F19" s="1650"/>
      <c r="G19" s="1650"/>
      <c r="H19" s="1650"/>
      <c r="I19" s="1658"/>
      <c r="J19" s="1658"/>
      <c r="K19" s="1658"/>
      <c r="L19" s="1658"/>
      <c r="M19" s="1658"/>
      <c r="N19" s="1658"/>
      <c r="O19" s="1650"/>
      <c r="P19" s="1650"/>
      <c r="Q19" s="1660"/>
      <c r="R19" s="1660"/>
      <c r="S19" s="1660"/>
      <c r="T19" s="1660"/>
      <c r="U19" s="1660"/>
      <c r="V19" s="1660"/>
      <c r="W19" s="1660"/>
      <c r="X19" s="1660"/>
      <c r="Y19" s="1660"/>
      <c r="Z19" s="1660"/>
      <c r="AA19" s="1660"/>
      <c r="AB19" s="1660"/>
      <c r="AC19" s="1660"/>
      <c r="AD19" s="1660"/>
      <c r="AE19" s="1660"/>
      <c r="AF19" s="1660"/>
      <c r="AG19" s="1660"/>
      <c r="AH19" s="1660"/>
      <c r="AI19" s="1660"/>
      <c r="AJ19" s="1660"/>
      <c r="AK19" s="1660"/>
      <c r="AL19" s="1660"/>
      <c r="AM19" s="1660"/>
      <c r="AN19" s="1660"/>
      <c r="AO19" s="1660"/>
      <c r="AP19" s="1660"/>
      <c r="AQ19" s="1660"/>
      <c r="AR19" s="1660"/>
      <c r="AS19" s="1660"/>
      <c r="AT19" s="1660"/>
      <c r="AU19" s="1654"/>
      <c r="AV19" s="1654"/>
      <c r="AW19" s="1655"/>
      <c r="BM19" s="164" t="s">
        <v>138</v>
      </c>
      <c r="BN19" s="164" t="s">
        <v>735</v>
      </c>
    </row>
    <row r="20" spans="1:66" s="139" customFormat="1" ht="12" customHeight="1">
      <c r="A20" s="1601"/>
      <c r="B20" s="1602"/>
      <c r="C20" s="1602"/>
      <c r="D20" s="1650"/>
      <c r="E20" s="1650"/>
      <c r="F20" s="1650"/>
      <c r="G20" s="1650"/>
      <c r="H20" s="1650"/>
      <c r="I20" s="1651" t="s">
        <v>460</v>
      </c>
      <c r="J20" s="1651"/>
      <c r="K20" s="1651"/>
      <c r="L20" s="1651"/>
      <c r="M20" s="1651"/>
      <c r="N20" s="1651"/>
      <c r="O20" s="1650"/>
      <c r="P20" s="1650"/>
      <c r="Q20" s="1660">
        <f>'入会申込書（従）'!L36</f>
        <v>0</v>
      </c>
      <c r="R20" s="1660"/>
      <c r="S20" s="1660"/>
      <c r="T20" s="1660"/>
      <c r="U20" s="1660"/>
      <c r="V20" s="1660"/>
      <c r="W20" s="1660"/>
      <c r="X20" s="1660"/>
      <c r="Y20" s="1660"/>
      <c r="Z20" s="1660"/>
      <c r="AA20" s="1660"/>
      <c r="AB20" s="1660"/>
      <c r="AC20" s="1660"/>
      <c r="AD20" s="1660"/>
      <c r="AE20" s="1660"/>
      <c r="AF20" s="1660"/>
      <c r="AG20" s="1660"/>
      <c r="AH20" s="1660"/>
      <c r="AI20" s="1660"/>
      <c r="AJ20" s="1660"/>
      <c r="AK20" s="1660"/>
      <c r="AL20" s="1660"/>
      <c r="AM20" s="1660"/>
      <c r="AN20" s="1660"/>
      <c r="AO20" s="1660"/>
      <c r="AP20" s="1660"/>
      <c r="AQ20" s="1660"/>
      <c r="AR20" s="1660"/>
      <c r="AS20" s="1660"/>
      <c r="AT20" s="1660"/>
      <c r="AU20" s="1654"/>
      <c r="AV20" s="1654"/>
      <c r="AW20" s="1655"/>
      <c r="BM20" s="164" t="s">
        <v>139</v>
      </c>
      <c r="BN20" s="164" t="s">
        <v>735</v>
      </c>
    </row>
    <row r="21" spans="1:66" s="139" customFormat="1" ht="12" customHeight="1">
      <c r="A21" s="1601"/>
      <c r="B21" s="1602"/>
      <c r="C21" s="1602"/>
      <c r="D21" s="1650"/>
      <c r="E21" s="1650"/>
      <c r="F21" s="1650"/>
      <c r="G21" s="1650"/>
      <c r="H21" s="1650"/>
      <c r="I21" s="1651"/>
      <c r="J21" s="1651"/>
      <c r="K21" s="1651"/>
      <c r="L21" s="1651"/>
      <c r="M21" s="1651"/>
      <c r="N21" s="1651"/>
      <c r="O21" s="1650"/>
      <c r="P21" s="1650"/>
      <c r="Q21" s="1660"/>
      <c r="R21" s="1660"/>
      <c r="S21" s="1660"/>
      <c r="T21" s="1660"/>
      <c r="U21" s="1660"/>
      <c r="V21" s="1660"/>
      <c r="W21" s="1660"/>
      <c r="X21" s="1660"/>
      <c r="Y21" s="1660"/>
      <c r="Z21" s="1660"/>
      <c r="AA21" s="1660"/>
      <c r="AB21" s="1660"/>
      <c r="AC21" s="1660"/>
      <c r="AD21" s="1660"/>
      <c r="AE21" s="1660"/>
      <c r="AF21" s="1660"/>
      <c r="AG21" s="1660"/>
      <c r="AH21" s="1660"/>
      <c r="AI21" s="1660"/>
      <c r="AJ21" s="1660"/>
      <c r="AK21" s="1660"/>
      <c r="AL21" s="1660"/>
      <c r="AM21" s="1660"/>
      <c r="AN21" s="1660"/>
      <c r="AO21" s="1660"/>
      <c r="AP21" s="1660"/>
      <c r="AQ21" s="1660"/>
      <c r="AR21" s="1660"/>
      <c r="AS21" s="1660"/>
      <c r="AT21" s="1660"/>
      <c r="AU21" s="1654"/>
      <c r="AV21" s="1654"/>
      <c r="AW21" s="1655"/>
      <c r="BM21" s="164" t="s">
        <v>140</v>
      </c>
      <c r="BN21" s="164" t="s">
        <v>735</v>
      </c>
    </row>
    <row r="22" spans="1:66" s="139" customFormat="1" ht="12" customHeight="1">
      <c r="A22" s="1601"/>
      <c r="B22" s="1602"/>
      <c r="C22" s="1602"/>
      <c r="D22" s="1650"/>
      <c r="E22" s="1650"/>
      <c r="F22" s="1650"/>
      <c r="G22" s="1650"/>
      <c r="H22" s="1650"/>
      <c r="I22" s="1661" t="s">
        <v>533</v>
      </c>
      <c r="J22" s="1662"/>
      <c r="K22" s="1662"/>
      <c r="L22" s="1662"/>
      <c r="M22" s="1662"/>
      <c r="N22" s="1662"/>
      <c r="O22" s="1650"/>
      <c r="P22" s="1650"/>
      <c r="Q22" s="161" t="s">
        <v>802</v>
      </c>
      <c r="R22" s="1721">
        <f>'入会申込書（従）'!N43</f>
        <v>0</v>
      </c>
      <c r="S22" s="1722"/>
      <c r="T22" s="1722"/>
      <c r="U22" s="161" t="s">
        <v>724</v>
      </c>
      <c r="V22" s="1721">
        <f>'入会申込書（従）'!R43</f>
        <v>0</v>
      </c>
      <c r="W22" s="1722"/>
      <c r="X22" s="1722"/>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54"/>
      <c r="AV22" s="1654"/>
      <c r="AW22" s="1655"/>
      <c r="BM22" s="164" t="s">
        <v>72</v>
      </c>
      <c r="BN22" s="164" t="s">
        <v>736</v>
      </c>
    </row>
    <row r="23" spans="1:66" s="139" customFormat="1" ht="12" customHeight="1">
      <c r="A23" s="1601"/>
      <c r="B23" s="1602"/>
      <c r="C23" s="1602"/>
      <c r="D23" s="1650"/>
      <c r="E23" s="1650"/>
      <c r="F23" s="1650"/>
      <c r="G23" s="1650"/>
      <c r="H23" s="1650"/>
      <c r="I23" s="1661" t="s">
        <v>534</v>
      </c>
      <c r="J23" s="1662"/>
      <c r="K23" s="1662"/>
      <c r="L23" s="1662"/>
      <c r="M23" s="1662"/>
      <c r="N23" s="1662"/>
      <c r="O23" s="1650"/>
      <c r="P23" s="1650"/>
      <c r="Q23" s="1660">
        <f>'入会申込書（従）'!L44</f>
        <v>0</v>
      </c>
      <c r="R23" s="1660"/>
      <c r="S23" s="1660"/>
      <c r="T23" s="1660"/>
      <c r="U23" s="1660"/>
      <c r="V23" s="1660"/>
      <c r="W23" s="1660"/>
      <c r="X23" s="1660"/>
      <c r="Y23" s="1660"/>
      <c r="Z23" s="1660"/>
      <c r="AA23" s="1660"/>
      <c r="AB23" s="1660"/>
      <c r="AC23" s="1660"/>
      <c r="AD23" s="1660"/>
      <c r="AE23" s="1660"/>
      <c r="AF23" s="1660"/>
      <c r="AG23" s="1660"/>
      <c r="AH23" s="1660"/>
      <c r="AI23" s="1660"/>
      <c r="AJ23" s="1660"/>
      <c r="AK23" s="1660"/>
      <c r="AL23" s="1660"/>
      <c r="AM23" s="1660"/>
      <c r="AN23" s="1660"/>
      <c r="AO23" s="1660"/>
      <c r="AP23" s="1660"/>
      <c r="AQ23" s="1660"/>
      <c r="AR23" s="1660"/>
      <c r="AS23" s="1660"/>
      <c r="AT23" s="1660"/>
      <c r="AU23" s="1654"/>
      <c r="AV23" s="1654"/>
      <c r="AW23" s="1655"/>
      <c r="BM23" s="164" t="s">
        <v>626</v>
      </c>
      <c r="BN23" s="164" t="s">
        <v>737</v>
      </c>
    </row>
    <row r="24" spans="1:66" s="139" customFormat="1" ht="12" customHeight="1">
      <c r="A24" s="1601"/>
      <c r="B24" s="1602"/>
      <c r="C24" s="1602"/>
      <c r="D24" s="1678" t="s">
        <v>786</v>
      </c>
      <c r="E24" s="1678"/>
      <c r="F24" s="1678"/>
      <c r="G24" s="1678"/>
      <c r="H24" s="1678"/>
      <c r="I24" s="1678"/>
      <c r="J24" s="1678"/>
      <c r="K24" s="1678"/>
      <c r="L24" s="1678"/>
      <c r="M24" s="1678"/>
      <c r="N24" s="1678"/>
      <c r="O24" s="1678"/>
      <c r="P24" s="1678"/>
      <c r="Q24" s="1678"/>
      <c r="R24" s="1678"/>
      <c r="S24" s="1678"/>
      <c r="T24" s="1678"/>
      <c r="U24" s="1678"/>
      <c r="V24" s="1678"/>
      <c r="W24" s="1678"/>
      <c r="X24" s="1678"/>
      <c r="Y24" s="1678"/>
      <c r="Z24" s="1678"/>
      <c r="AA24" s="1678"/>
      <c r="AB24" s="1678"/>
      <c r="AC24" s="1678"/>
      <c r="AD24" s="1678"/>
      <c r="AE24" s="1678"/>
      <c r="AF24" s="1678"/>
      <c r="AG24" s="1678"/>
      <c r="AH24" s="1678"/>
      <c r="AI24" s="1678"/>
      <c r="AJ24" s="1678"/>
      <c r="AK24" s="1678"/>
      <c r="AL24" s="1678"/>
      <c r="AM24" s="1678"/>
      <c r="AN24" s="1678"/>
      <c r="AO24" s="1678"/>
      <c r="AP24" s="1678"/>
      <c r="AQ24" s="1678"/>
      <c r="AR24" s="1678"/>
      <c r="AS24" s="1678"/>
      <c r="AT24" s="1678"/>
      <c r="AU24" s="1654"/>
      <c r="AV24" s="1654"/>
      <c r="AW24" s="1655"/>
      <c r="BM24" s="164" t="s">
        <v>627</v>
      </c>
      <c r="BN24" s="164" t="s">
        <v>738</v>
      </c>
    </row>
    <row r="25" spans="1:66" s="139" customFormat="1" ht="12" customHeight="1">
      <c r="A25" s="1601"/>
      <c r="B25" s="1602"/>
      <c r="C25" s="1602"/>
      <c r="D25" s="1678"/>
      <c r="E25" s="1678"/>
      <c r="F25" s="1678"/>
      <c r="G25" s="1678"/>
      <c r="H25" s="1678"/>
      <c r="I25" s="1678"/>
      <c r="J25" s="1678"/>
      <c r="K25" s="1678"/>
      <c r="L25" s="1678"/>
      <c r="M25" s="1678"/>
      <c r="N25" s="1678"/>
      <c r="O25" s="1678"/>
      <c r="P25" s="1678"/>
      <c r="Q25" s="1678"/>
      <c r="R25" s="1678"/>
      <c r="S25" s="1678"/>
      <c r="T25" s="1678"/>
      <c r="U25" s="1678"/>
      <c r="V25" s="1678"/>
      <c r="W25" s="1678"/>
      <c r="X25" s="1678"/>
      <c r="Y25" s="1678"/>
      <c r="Z25" s="1678"/>
      <c r="AA25" s="1678"/>
      <c r="AB25" s="1678"/>
      <c r="AC25" s="1678"/>
      <c r="AD25" s="1678"/>
      <c r="AE25" s="1678"/>
      <c r="AF25" s="1678"/>
      <c r="AG25" s="1678"/>
      <c r="AH25" s="1678"/>
      <c r="AI25" s="1678"/>
      <c r="AJ25" s="1678"/>
      <c r="AK25" s="1678"/>
      <c r="AL25" s="1678"/>
      <c r="AM25" s="1678"/>
      <c r="AN25" s="1678"/>
      <c r="AO25" s="1678"/>
      <c r="AP25" s="1678"/>
      <c r="AQ25" s="1678"/>
      <c r="AR25" s="1678"/>
      <c r="AS25" s="1678"/>
      <c r="AT25" s="1678"/>
      <c r="AU25" s="1654"/>
      <c r="AV25" s="1654"/>
      <c r="AW25" s="1655"/>
      <c r="BM25" s="164" t="s">
        <v>808</v>
      </c>
      <c r="BN25" s="164" t="s">
        <v>739</v>
      </c>
    </row>
    <row r="26" spans="1:66" s="139" customFormat="1" ht="12" customHeight="1">
      <c r="A26" s="1601"/>
      <c r="B26" s="1602"/>
      <c r="C26" s="1602"/>
      <c r="D26" s="1678" t="s">
        <v>787</v>
      </c>
      <c r="E26" s="1678"/>
      <c r="F26" s="1678"/>
      <c r="G26" s="1678"/>
      <c r="H26" s="1678"/>
      <c r="I26" s="1678"/>
      <c r="J26" s="1678"/>
      <c r="K26" s="1678"/>
      <c r="L26" s="1678"/>
      <c r="M26" s="1678"/>
      <c r="N26" s="1678"/>
      <c r="O26" s="1678"/>
      <c r="P26" s="1678"/>
      <c r="Q26" s="1678"/>
      <c r="R26" s="1678"/>
      <c r="S26" s="1678"/>
      <c r="T26" s="1678"/>
      <c r="U26" s="1678"/>
      <c r="V26" s="1678"/>
      <c r="W26" s="1678"/>
      <c r="X26" s="1678"/>
      <c r="Y26" s="1678"/>
      <c r="Z26" s="1678"/>
      <c r="AA26" s="1678"/>
      <c r="AB26" s="1678"/>
      <c r="AC26" s="1678"/>
      <c r="AD26" s="1678"/>
      <c r="AE26" s="1678"/>
      <c r="AF26" s="1678"/>
      <c r="AG26" s="1678"/>
      <c r="AH26" s="1678"/>
      <c r="AI26" s="1678"/>
      <c r="AJ26" s="1678"/>
      <c r="AK26" s="1678"/>
      <c r="AL26" s="1678"/>
      <c r="AM26" s="1678"/>
      <c r="AN26" s="1678"/>
      <c r="AO26" s="1678"/>
      <c r="AP26" s="1678"/>
      <c r="AQ26" s="1678"/>
      <c r="AR26" s="1678"/>
      <c r="AS26" s="1678"/>
      <c r="AT26" s="1678"/>
      <c r="AU26" s="1654"/>
      <c r="AV26" s="1654"/>
      <c r="AW26" s="1655"/>
      <c r="BM26" s="164" t="s">
        <v>628</v>
      </c>
      <c r="BN26" s="164" t="s">
        <v>740</v>
      </c>
    </row>
    <row r="27" spans="1:66" s="139" customFormat="1" ht="12" customHeight="1">
      <c r="A27" s="1601"/>
      <c r="B27" s="1602"/>
      <c r="C27" s="1602"/>
      <c r="D27" s="1678"/>
      <c r="E27" s="1678"/>
      <c r="F27" s="1678"/>
      <c r="G27" s="1678"/>
      <c r="H27" s="1678"/>
      <c r="I27" s="1678"/>
      <c r="J27" s="1678"/>
      <c r="K27" s="1678"/>
      <c r="L27" s="1678"/>
      <c r="M27" s="1678"/>
      <c r="N27" s="1678"/>
      <c r="O27" s="1678"/>
      <c r="P27" s="1678"/>
      <c r="Q27" s="1678"/>
      <c r="R27" s="1678"/>
      <c r="S27" s="1678"/>
      <c r="T27" s="1678"/>
      <c r="U27" s="1678"/>
      <c r="V27" s="1678"/>
      <c r="W27" s="1678"/>
      <c r="X27" s="1678"/>
      <c r="Y27" s="1678"/>
      <c r="Z27" s="1678"/>
      <c r="AA27" s="1678"/>
      <c r="AB27" s="1678"/>
      <c r="AC27" s="1678"/>
      <c r="AD27" s="1678"/>
      <c r="AE27" s="1678"/>
      <c r="AF27" s="1678"/>
      <c r="AG27" s="1678"/>
      <c r="AH27" s="1678"/>
      <c r="AI27" s="1678"/>
      <c r="AJ27" s="1678"/>
      <c r="AK27" s="1678"/>
      <c r="AL27" s="1678"/>
      <c r="AM27" s="1678"/>
      <c r="AN27" s="1678"/>
      <c r="AO27" s="1678"/>
      <c r="AP27" s="1678"/>
      <c r="AQ27" s="1678"/>
      <c r="AR27" s="1678"/>
      <c r="AS27" s="1678"/>
      <c r="AT27" s="1678"/>
      <c r="AU27" s="1654"/>
      <c r="AV27" s="1654"/>
      <c r="AW27" s="1655"/>
      <c r="BM27" s="164" t="s">
        <v>629</v>
      </c>
      <c r="BN27" s="164" t="s">
        <v>741</v>
      </c>
    </row>
    <row r="28" spans="1:66" s="139" customFormat="1" ht="12" customHeight="1">
      <c r="A28" s="1601"/>
      <c r="B28" s="1602"/>
      <c r="C28" s="1602"/>
      <c r="D28" s="1658" t="s">
        <v>400</v>
      </c>
      <c r="E28" s="1658"/>
      <c r="F28" s="1658"/>
      <c r="G28" s="1658"/>
      <c r="H28" s="1658"/>
      <c r="I28" s="1658"/>
      <c r="J28" s="1658"/>
      <c r="K28" s="1658"/>
      <c r="L28" s="1658"/>
      <c r="M28" s="1658"/>
      <c r="N28" s="1658"/>
      <c r="O28" s="1658"/>
      <c r="P28" s="1658"/>
      <c r="Q28" s="1658"/>
      <c r="R28" s="1658"/>
      <c r="S28" s="1658"/>
      <c r="T28" s="1658"/>
      <c r="U28" s="1658"/>
      <c r="V28" s="1658"/>
      <c r="W28" s="1658"/>
      <c r="X28" s="1658"/>
      <c r="Y28" s="1658"/>
      <c r="Z28" s="1658"/>
      <c r="AA28" s="1658"/>
      <c r="AB28" s="1658"/>
      <c r="AC28" s="1658"/>
      <c r="AD28" s="1658"/>
      <c r="AE28" s="1658"/>
      <c r="AF28" s="1658"/>
      <c r="AG28" s="1658"/>
      <c r="AH28" s="1658"/>
      <c r="AI28" s="1658"/>
      <c r="AJ28" s="1658"/>
      <c r="AK28" s="1658"/>
      <c r="AL28" s="1658"/>
      <c r="AM28" s="1658"/>
      <c r="AN28" s="1658"/>
      <c r="AO28" s="1658"/>
      <c r="AP28" s="1658"/>
      <c r="AQ28" s="1658"/>
      <c r="AR28" s="1658"/>
      <c r="AS28" s="1658"/>
      <c r="AT28" s="1658"/>
      <c r="AU28" s="1654"/>
      <c r="AV28" s="1654"/>
      <c r="AW28" s="1655"/>
      <c r="BM28" s="164" t="s">
        <v>630</v>
      </c>
      <c r="BN28" s="164" t="s">
        <v>742</v>
      </c>
    </row>
    <row r="29" spans="1:66" s="139" customFormat="1" ht="12" customHeight="1">
      <c r="A29" s="1601"/>
      <c r="B29" s="1602"/>
      <c r="C29" s="1602"/>
      <c r="D29" s="1679"/>
      <c r="E29" s="1679"/>
      <c r="F29" s="1679"/>
      <c r="G29" s="1679"/>
      <c r="H29" s="1679"/>
      <c r="I29" s="1679"/>
      <c r="J29" s="1679"/>
      <c r="K29" s="1679"/>
      <c r="L29" s="1679"/>
      <c r="M29" s="1679"/>
      <c r="N29" s="1679"/>
      <c r="O29" s="1679"/>
      <c r="P29" s="1679"/>
      <c r="Q29" s="1679"/>
      <c r="R29" s="1679"/>
      <c r="S29" s="1679"/>
      <c r="T29" s="1679"/>
      <c r="U29" s="1679"/>
      <c r="V29" s="1679"/>
      <c r="W29" s="1679"/>
      <c r="X29" s="1679"/>
      <c r="Y29" s="1679"/>
      <c r="Z29" s="1679"/>
      <c r="AA29" s="1679"/>
      <c r="AB29" s="1679"/>
      <c r="AC29" s="1679"/>
      <c r="AD29" s="1679"/>
      <c r="AE29" s="1679"/>
      <c r="AF29" s="1679"/>
      <c r="AG29" s="1679"/>
      <c r="AH29" s="1679"/>
      <c r="AI29" s="1679"/>
      <c r="AJ29" s="1679"/>
      <c r="AK29" s="1679"/>
      <c r="AL29" s="1679"/>
      <c r="AM29" s="1679"/>
      <c r="AN29" s="1679"/>
      <c r="AO29" s="1679"/>
      <c r="AP29" s="1679"/>
      <c r="AQ29" s="1679"/>
      <c r="AR29" s="1679"/>
      <c r="AS29" s="1679"/>
      <c r="AT29" s="1679"/>
      <c r="AU29" s="1654"/>
      <c r="AV29" s="1654"/>
      <c r="AW29" s="1655"/>
      <c r="BM29" s="164" t="s">
        <v>809</v>
      </c>
      <c r="BN29" s="164" t="s">
        <v>743</v>
      </c>
    </row>
    <row r="30" spans="1:66" s="139" customFormat="1" ht="12" customHeight="1">
      <c r="A30" s="1601"/>
      <c r="B30" s="1602"/>
      <c r="C30" s="1602"/>
      <c r="D30" s="1680"/>
      <c r="E30" s="1681"/>
      <c r="F30" s="1681"/>
      <c r="G30" s="1681"/>
      <c r="H30" s="1681"/>
      <c r="I30" s="1681"/>
      <c r="J30" s="1682"/>
      <c r="K30" s="1689" t="s">
        <v>788</v>
      </c>
      <c r="L30" s="1690"/>
      <c r="M30" s="1690"/>
      <c r="N30" s="1690"/>
      <c r="O30" s="1690"/>
      <c r="P30" s="1690"/>
      <c r="Q30" s="1690"/>
      <c r="R30" s="1690"/>
      <c r="S30" s="1690"/>
      <c r="T30" s="1691"/>
      <c r="U30" s="1695" t="s">
        <v>789</v>
      </c>
      <c r="V30" s="1696"/>
      <c r="W30" s="1696"/>
      <c r="X30" s="1696"/>
      <c r="Y30" s="1696"/>
      <c r="Z30" s="1696" t="s">
        <v>790</v>
      </c>
      <c r="AA30" s="1696"/>
      <c r="AB30" s="1696"/>
      <c r="AC30" s="1696"/>
      <c r="AD30" s="1696"/>
      <c r="AE30" s="1696" t="s">
        <v>791</v>
      </c>
      <c r="AF30" s="1696"/>
      <c r="AG30" s="1696"/>
      <c r="AH30" s="1696"/>
      <c r="AI30" s="1697"/>
      <c r="AJ30" s="1698" t="s">
        <v>792</v>
      </c>
      <c r="AK30" s="1696"/>
      <c r="AL30" s="1696"/>
      <c r="AM30" s="1696"/>
      <c r="AN30" s="1696"/>
      <c r="AO30" s="1699" t="s">
        <v>793</v>
      </c>
      <c r="AP30" s="1700"/>
      <c r="AQ30" s="1700"/>
      <c r="AR30" s="1700"/>
      <c r="AS30" s="1700"/>
      <c r="AT30" s="1698"/>
      <c r="AU30" s="1654"/>
      <c r="AV30" s="1654"/>
      <c r="AW30" s="1655"/>
      <c r="BM30" s="164" t="s">
        <v>810</v>
      </c>
      <c r="BN30" s="164" t="s">
        <v>744</v>
      </c>
    </row>
    <row r="31" spans="1:66" s="139" customFormat="1" ht="12" customHeight="1">
      <c r="A31" s="1601"/>
      <c r="B31" s="1602"/>
      <c r="C31" s="1602"/>
      <c r="D31" s="1683"/>
      <c r="E31" s="1684"/>
      <c r="F31" s="1684"/>
      <c r="G31" s="1684"/>
      <c r="H31" s="1684"/>
      <c r="I31" s="1684"/>
      <c r="J31" s="1685"/>
      <c r="K31" s="1692"/>
      <c r="L31" s="1693"/>
      <c r="M31" s="1693"/>
      <c r="N31" s="1693"/>
      <c r="O31" s="1693"/>
      <c r="P31" s="1693"/>
      <c r="Q31" s="1693"/>
      <c r="R31" s="1693"/>
      <c r="S31" s="1693"/>
      <c r="T31" s="1694"/>
      <c r="U31" s="1670"/>
      <c r="V31" s="1671"/>
      <c r="W31" s="1671"/>
      <c r="X31" s="1671"/>
      <c r="Y31" s="1671"/>
      <c r="Z31" s="1671"/>
      <c r="AA31" s="1671"/>
      <c r="AB31" s="1671"/>
      <c r="AC31" s="1671"/>
      <c r="AD31" s="1671"/>
      <c r="AE31" s="1671"/>
      <c r="AF31" s="1671"/>
      <c r="AG31" s="1671"/>
      <c r="AH31" s="1671"/>
      <c r="AI31" s="1674"/>
      <c r="AJ31" s="1676"/>
      <c r="AK31" s="1671"/>
      <c r="AL31" s="1671"/>
      <c r="AM31" s="1671"/>
      <c r="AN31" s="1671"/>
      <c r="AO31" s="1701"/>
      <c r="AP31" s="1663"/>
      <c r="AQ31" s="1663"/>
      <c r="AR31" s="1663"/>
      <c r="AS31" s="1663"/>
      <c r="AT31" s="1676"/>
      <c r="AU31" s="1654"/>
      <c r="AV31" s="1654"/>
      <c r="AW31" s="1655"/>
      <c r="BM31" s="164" t="s">
        <v>811</v>
      </c>
      <c r="BN31" s="164" t="s">
        <v>745</v>
      </c>
    </row>
    <row r="32" spans="1:66" s="139" customFormat="1" ht="10.5" customHeight="1">
      <c r="A32" s="1601"/>
      <c r="B32" s="1602"/>
      <c r="C32" s="1602"/>
      <c r="D32" s="1683"/>
      <c r="E32" s="1684"/>
      <c r="F32" s="1684"/>
      <c r="G32" s="1684"/>
      <c r="H32" s="1684"/>
      <c r="I32" s="1684"/>
      <c r="J32" s="1685"/>
      <c r="K32" s="1664" t="s">
        <v>794</v>
      </c>
      <c r="L32" s="1665"/>
      <c r="M32" s="1665"/>
      <c r="N32" s="1665"/>
      <c r="O32" s="1665"/>
      <c r="P32" s="1664" t="s">
        <v>795</v>
      </c>
      <c r="Q32" s="1665"/>
      <c r="R32" s="1665"/>
      <c r="S32" s="1665"/>
      <c r="T32" s="1668"/>
      <c r="U32" s="1670" t="s">
        <v>796</v>
      </c>
      <c r="V32" s="1671"/>
      <c r="W32" s="1671"/>
      <c r="X32" s="1671"/>
      <c r="Y32" s="1671"/>
      <c r="Z32" s="1671" t="s">
        <v>797</v>
      </c>
      <c r="AA32" s="1671"/>
      <c r="AB32" s="1671"/>
      <c r="AC32" s="1671"/>
      <c r="AD32" s="1671"/>
      <c r="AE32" s="1671" t="s">
        <v>798</v>
      </c>
      <c r="AF32" s="1671"/>
      <c r="AG32" s="1671"/>
      <c r="AH32" s="1671"/>
      <c r="AI32" s="1674"/>
      <c r="AJ32" s="1676" t="s">
        <v>799</v>
      </c>
      <c r="AK32" s="1671"/>
      <c r="AL32" s="1671"/>
      <c r="AM32" s="1671"/>
      <c r="AN32" s="1671"/>
      <c r="AO32" s="1701"/>
      <c r="AP32" s="1663"/>
      <c r="AQ32" s="1663"/>
      <c r="AR32" s="1663"/>
      <c r="AS32" s="1663"/>
      <c r="AT32" s="1676"/>
      <c r="AU32" s="1654"/>
      <c r="AV32" s="1654"/>
      <c r="AW32" s="1655"/>
      <c r="BM32" s="164" t="s">
        <v>812</v>
      </c>
      <c r="BN32" s="164" t="s">
        <v>746</v>
      </c>
    </row>
    <row r="33" spans="1:66" s="139" customFormat="1" ht="10.5" customHeight="1">
      <c r="A33" s="1601"/>
      <c r="B33" s="1602"/>
      <c r="C33" s="1602"/>
      <c r="D33" s="1686"/>
      <c r="E33" s="1687"/>
      <c r="F33" s="1687"/>
      <c r="G33" s="1687"/>
      <c r="H33" s="1687"/>
      <c r="I33" s="1687"/>
      <c r="J33" s="1688"/>
      <c r="K33" s="1666"/>
      <c r="L33" s="1667"/>
      <c r="M33" s="1667"/>
      <c r="N33" s="1667"/>
      <c r="O33" s="1667"/>
      <c r="P33" s="1666"/>
      <c r="Q33" s="1667"/>
      <c r="R33" s="1667"/>
      <c r="S33" s="1667"/>
      <c r="T33" s="1669"/>
      <c r="U33" s="1672"/>
      <c r="V33" s="1673"/>
      <c r="W33" s="1673"/>
      <c r="X33" s="1673"/>
      <c r="Y33" s="1673"/>
      <c r="Z33" s="1673"/>
      <c r="AA33" s="1673"/>
      <c r="AB33" s="1673"/>
      <c r="AC33" s="1673"/>
      <c r="AD33" s="1673"/>
      <c r="AE33" s="1673"/>
      <c r="AF33" s="1673"/>
      <c r="AG33" s="1673"/>
      <c r="AH33" s="1673"/>
      <c r="AI33" s="1675"/>
      <c r="AJ33" s="1677"/>
      <c r="AK33" s="1673"/>
      <c r="AL33" s="1673"/>
      <c r="AM33" s="1673"/>
      <c r="AN33" s="1673"/>
      <c r="AO33" s="1702"/>
      <c r="AP33" s="1703"/>
      <c r="AQ33" s="1703"/>
      <c r="AR33" s="1703"/>
      <c r="AS33" s="1703"/>
      <c r="AT33" s="1677"/>
      <c r="AU33" s="1654"/>
      <c r="AV33" s="1654"/>
      <c r="AW33" s="1655"/>
      <c r="BM33" s="164" t="s">
        <v>813</v>
      </c>
      <c r="BN33" s="164" t="s">
        <v>747</v>
      </c>
    </row>
    <row r="34" spans="1:66" s="139" customFormat="1" ht="10.5" customHeight="1">
      <c r="A34" s="1601"/>
      <c r="B34" s="1602"/>
      <c r="C34" s="1602"/>
      <c r="D34" s="1680" t="s">
        <v>458</v>
      </c>
      <c r="E34" s="1681"/>
      <c r="F34" s="1681"/>
      <c r="G34" s="1681"/>
      <c r="H34" s="1681"/>
      <c r="I34" s="1681"/>
      <c r="J34" s="1682"/>
      <c r="K34" s="1680">
        <v>1</v>
      </c>
      <c r="L34" s="1681"/>
      <c r="M34" s="1681" t="s">
        <v>803</v>
      </c>
      <c r="N34" s="1681"/>
      <c r="O34" s="1682"/>
      <c r="P34" s="1680">
        <v>60</v>
      </c>
      <c r="Q34" s="1681"/>
      <c r="R34" s="1681" t="s">
        <v>804</v>
      </c>
      <c r="S34" s="1681"/>
      <c r="T34" s="1715"/>
      <c r="U34" s="1709"/>
      <c r="V34" s="1710"/>
      <c r="W34" s="1710"/>
      <c r="X34" s="1710"/>
      <c r="Y34" s="1710"/>
      <c r="Z34" s="1710"/>
      <c r="AA34" s="1710"/>
      <c r="AB34" s="1710"/>
      <c r="AC34" s="1710"/>
      <c r="AD34" s="1710"/>
      <c r="AE34" s="1710"/>
      <c r="AF34" s="1710"/>
      <c r="AG34" s="1710"/>
      <c r="AH34" s="1710"/>
      <c r="AI34" s="1713"/>
      <c r="AJ34" s="1717">
        <v>60</v>
      </c>
      <c r="AK34" s="1681"/>
      <c r="AL34" s="1681" t="s">
        <v>806</v>
      </c>
      <c r="AM34" s="1681"/>
      <c r="AN34" s="1682"/>
      <c r="AO34" s="1680"/>
      <c r="AP34" s="1681"/>
      <c r="AQ34" s="1681"/>
      <c r="AR34" s="1681"/>
      <c r="AS34" s="1681"/>
      <c r="AT34" s="1682"/>
      <c r="AU34" s="1654"/>
      <c r="AV34" s="1654"/>
      <c r="AW34" s="1655"/>
      <c r="BM34" s="164" t="s">
        <v>814</v>
      </c>
      <c r="BN34" s="164" t="s">
        <v>748</v>
      </c>
    </row>
    <row r="35" spans="1:66" s="139" customFormat="1" ht="10.5" customHeight="1">
      <c r="A35" s="1601"/>
      <c r="B35" s="1602"/>
      <c r="C35" s="1602"/>
      <c r="D35" s="1686"/>
      <c r="E35" s="1687"/>
      <c r="F35" s="1687"/>
      <c r="G35" s="1687"/>
      <c r="H35" s="1687"/>
      <c r="I35" s="1687"/>
      <c r="J35" s="1688"/>
      <c r="K35" s="1686"/>
      <c r="L35" s="1687"/>
      <c r="M35" s="1687"/>
      <c r="N35" s="1687"/>
      <c r="O35" s="1688"/>
      <c r="P35" s="1686"/>
      <c r="Q35" s="1687"/>
      <c r="R35" s="1687"/>
      <c r="S35" s="1687"/>
      <c r="T35" s="1716"/>
      <c r="U35" s="1711"/>
      <c r="V35" s="1712"/>
      <c r="W35" s="1712"/>
      <c r="X35" s="1712"/>
      <c r="Y35" s="1712"/>
      <c r="Z35" s="1712"/>
      <c r="AA35" s="1712"/>
      <c r="AB35" s="1712"/>
      <c r="AC35" s="1712"/>
      <c r="AD35" s="1712"/>
      <c r="AE35" s="1712"/>
      <c r="AF35" s="1712"/>
      <c r="AG35" s="1712"/>
      <c r="AH35" s="1712"/>
      <c r="AI35" s="1714"/>
      <c r="AJ35" s="1718"/>
      <c r="AK35" s="1687"/>
      <c r="AL35" s="1687"/>
      <c r="AM35" s="1687"/>
      <c r="AN35" s="1688"/>
      <c r="AO35" s="1686"/>
      <c r="AP35" s="1687"/>
      <c r="AQ35" s="1687"/>
      <c r="AR35" s="1687"/>
      <c r="AS35" s="1687"/>
      <c r="AT35" s="1688"/>
      <c r="AU35" s="1654"/>
      <c r="AV35" s="1654"/>
      <c r="AW35" s="1655"/>
      <c r="BM35" s="164" t="s">
        <v>815</v>
      </c>
      <c r="BN35" s="164" t="s">
        <v>749</v>
      </c>
    </row>
    <row r="36" spans="1:66" s="139" customFormat="1" ht="10.5" customHeight="1">
      <c r="A36" s="1601"/>
      <c r="B36" s="1602"/>
      <c r="C36" s="1602"/>
      <c r="D36" s="1680" t="s">
        <v>533</v>
      </c>
      <c r="E36" s="1681"/>
      <c r="F36" s="1681"/>
      <c r="G36" s="1681"/>
      <c r="H36" s="1681"/>
      <c r="I36" s="1681"/>
      <c r="J36" s="1682"/>
      <c r="K36" s="1723"/>
      <c r="L36" s="1724"/>
      <c r="M36" s="1681" t="s">
        <v>803</v>
      </c>
      <c r="N36" s="1681"/>
      <c r="O36" s="1682"/>
      <c r="P36" s="1732">
        <f>K36*30</f>
        <v>0</v>
      </c>
      <c r="Q36" s="1733"/>
      <c r="R36" s="1681" t="s">
        <v>804</v>
      </c>
      <c r="S36" s="1681"/>
      <c r="T36" s="1715"/>
      <c r="U36" s="1736"/>
      <c r="V36" s="1737"/>
      <c r="W36" s="1680" t="s">
        <v>805</v>
      </c>
      <c r="X36" s="1681"/>
      <c r="Y36" s="1682"/>
      <c r="Z36" s="1680">
        <f>U36*30</f>
        <v>0</v>
      </c>
      <c r="AA36" s="1681"/>
      <c r="AB36" s="1681" t="s">
        <v>806</v>
      </c>
      <c r="AC36" s="1681"/>
      <c r="AD36" s="1682"/>
      <c r="AE36" s="1723">
        <f>K36+U36</f>
        <v>0</v>
      </c>
      <c r="AF36" s="1737"/>
      <c r="AG36" s="1680" t="s">
        <v>805</v>
      </c>
      <c r="AH36" s="1681"/>
      <c r="AI36" s="1715"/>
      <c r="AJ36" s="1717">
        <f>Z36</f>
        <v>0</v>
      </c>
      <c r="AK36" s="1682"/>
      <c r="AL36" s="1680" t="s">
        <v>806</v>
      </c>
      <c r="AM36" s="1681"/>
      <c r="AN36" s="1682"/>
      <c r="AO36" s="1680"/>
      <c r="AP36" s="1681"/>
      <c r="AQ36" s="1681"/>
      <c r="AR36" s="1681"/>
      <c r="AS36" s="1681"/>
      <c r="AT36" s="1682"/>
      <c r="AU36" s="1654"/>
      <c r="AV36" s="1654"/>
      <c r="AW36" s="1655"/>
      <c r="BM36" s="164" t="s">
        <v>816</v>
      </c>
      <c r="BN36" s="164" t="s">
        <v>750</v>
      </c>
    </row>
    <row r="37" spans="1:66" s="139" customFormat="1" ht="10.5" customHeight="1">
      <c r="A37" s="1601"/>
      <c r="B37" s="1602"/>
      <c r="C37" s="1602"/>
      <c r="D37" s="1686"/>
      <c r="E37" s="1687"/>
      <c r="F37" s="1687"/>
      <c r="G37" s="1687"/>
      <c r="H37" s="1687"/>
      <c r="I37" s="1687"/>
      <c r="J37" s="1688"/>
      <c r="K37" s="1725"/>
      <c r="L37" s="1726"/>
      <c r="M37" s="1687"/>
      <c r="N37" s="1687"/>
      <c r="O37" s="1688"/>
      <c r="P37" s="1734"/>
      <c r="Q37" s="1735"/>
      <c r="R37" s="1687"/>
      <c r="S37" s="1687"/>
      <c r="T37" s="1716"/>
      <c r="U37" s="1738"/>
      <c r="V37" s="1739"/>
      <c r="W37" s="1686"/>
      <c r="X37" s="1687"/>
      <c r="Y37" s="1688"/>
      <c r="Z37" s="1686"/>
      <c r="AA37" s="1687"/>
      <c r="AB37" s="1687"/>
      <c r="AC37" s="1687"/>
      <c r="AD37" s="1688"/>
      <c r="AE37" s="1725"/>
      <c r="AF37" s="1739"/>
      <c r="AG37" s="1686"/>
      <c r="AH37" s="1687"/>
      <c r="AI37" s="1716"/>
      <c r="AJ37" s="1718"/>
      <c r="AK37" s="1688"/>
      <c r="AL37" s="1686"/>
      <c r="AM37" s="1687"/>
      <c r="AN37" s="1688"/>
      <c r="AO37" s="1686"/>
      <c r="AP37" s="1687"/>
      <c r="AQ37" s="1687"/>
      <c r="AR37" s="1687"/>
      <c r="AS37" s="1687"/>
      <c r="AT37" s="1688"/>
      <c r="AU37" s="1654"/>
      <c r="AV37" s="1654"/>
      <c r="AW37" s="1655"/>
      <c r="BM37" s="164" t="s">
        <v>817</v>
      </c>
      <c r="BN37" s="164" t="s">
        <v>751</v>
      </c>
    </row>
    <row r="38" spans="1:66" s="139" customFormat="1" ht="10.5" customHeight="1">
      <c r="A38" s="1601"/>
      <c r="B38" s="1602"/>
      <c r="C38" s="1602"/>
      <c r="D38" s="1680" t="s">
        <v>542</v>
      </c>
      <c r="E38" s="1681"/>
      <c r="F38" s="1681"/>
      <c r="G38" s="1681"/>
      <c r="H38" s="1681"/>
      <c r="I38" s="1681"/>
      <c r="J38" s="1682"/>
      <c r="K38" s="1708">
        <f>K34+K36</f>
        <v>1</v>
      </c>
      <c r="L38" s="1681"/>
      <c r="M38" s="1681" t="s">
        <v>803</v>
      </c>
      <c r="N38" s="1681"/>
      <c r="O38" s="1682"/>
      <c r="P38" s="1708">
        <f>P34+P36</f>
        <v>60</v>
      </c>
      <c r="Q38" s="1681"/>
      <c r="R38" s="1681" t="s">
        <v>804</v>
      </c>
      <c r="S38" s="1681"/>
      <c r="T38" s="1715"/>
      <c r="U38" s="1717">
        <f>U36</f>
        <v>0</v>
      </c>
      <c r="V38" s="1682"/>
      <c r="W38" s="1680" t="s">
        <v>805</v>
      </c>
      <c r="X38" s="1681"/>
      <c r="Y38" s="1682"/>
      <c r="Z38" s="1680">
        <f>Z36</f>
        <v>0</v>
      </c>
      <c r="AA38" s="1681"/>
      <c r="AB38" s="1681" t="s">
        <v>806</v>
      </c>
      <c r="AC38" s="1681"/>
      <c r="AD38" s="1682"/>
      <c r="AE38" s="1680">
        <f>AE36</f>
        <v>0</v>
      </c>
      <c r="AF38" s="1682"/>
      <c r="AG38" s="1680" t="s">
        <v>805</v>
      </c>
      <c r="AH38" s="1681"/>
      <c r="AI38" s="1715"/>
      <c r="AJ38" s="1717">
        <f>AJ34+AJ36</f>
        <v>60</v>
      </c>
      <c r="AK38" s="1682"/>
      <c r="AL38" s="1680" t="s">
        <v>806</v>
      </c>
      <c r="AM38" s="1681"/>
      <c r="AN38" s="1682"/>
      <c r="AO38" s="1680"/>
      <c r="AP38" s="1681"/>
      <c r="AQ38" s="1681"/>
      <c r="AR38" s="1681"/>
      <c r="AS38" s="1681"/>
      <c r="AT38" s="1682"/>
      <c r="AU38" s="1654"/>
      <c r="AV38" s="1654"/>
      <c r="AW38" s="1655"/>
      <c r="BM38" s="164" t="s">
        <v>818</v>
      </c>
      <c r="BN38" s="164" t="s">
        <v>752</v>
      </c>
    </row>
    <row r="39" spans="1:66" s="139" customFormat="1" ht="10.5" customHeight="1">
      <c r="A39" s="1601"/>
      <c r="B39" s="1602"/>
      <c r="C39" s="1602"/>
      <c r="D39" s="1686"/>
      <c r="E39" s="1687"/>
      <c r="F39" s="1687"/>
      <c r="G39" s="1687"/>
      <c r="H39" s="1687"/>
      <c r="I39" s="1687"/>
      <c r="J39" s="1688"/>
      <c r="K39" s="1686"/>
      <c r="L39" s="1687"/>
      <c r="M39" s="1687"/>
      <c r="N39" s="1687"/>
      <c r="O39" s="1688"/>
      <c r="P39" s="1686"/>
      <c r="Q39" s="1687"/>
      <c r="R39" s="1687"/>
      <c r="S39" s="1687"/>
      <c r="T39" s="1716"/>
      <c r="U39" s="1718"/>
      <c r="V39" s="1688"/>
      <c r="W39" s="1686"/>
      <c r="X39" s="1687"/>
      <c r="Y39" s="1688"/>
      <c r="Z39" s="1686"/>
      <c r="AA39" s="1687"/>
      <c r="AB39" s="1687"/>
      <c r="AC39" s="1687"/>
      <c r="AD39" s="1688"/>
      <c r="AE39" s="1686"/>
      <c r="AF39" s="1688"/>
      <c r="AG39" s="1686"/>
      <c r="AH39" s="1687"/>
      <c r="AI39" s="1716"/>
      <c r="AJ39" s="1718"/>
      <c r="AK39" s="1688"/>
      <c r="AL39" s="1686"/>
      <c r="AM39" s="1687"/>
      <c r="AN39" s="1688"/>
      <c r="AO39" s="1686"/>
      <c r="AP39" s="1687"/>
      <c r="AQ39" s="1687"/>
      <c r="AR39" s="1687"/>
      <c r="AS39" s="1687"/>
      <c r="AT39" s="1688"/>
      <c r="AU39" s="1654"/>
      <c r="AV39" s="1654"/>
      <c r="AW39" s="1655"/>
      <c r="BM39" s="164" t="s">
        <v>819</v>
      </c>
      <c r="BN39" s="164" t="s">
        <v>753</v>
      </c>
    </row>
    <row r="40" spans="1:66" s="139" customFormat="1" ht="10.5" customHeight="1" thickBot="1">
      <c r="A40" s="1601"/>
      <c r="B40" s="1602"/>
      <c r="C40" s="1602"/>
      <c r="D40" s="1704"/>
      <c r="E40" s="1705"/>
      <c r="F40" s="1705"/>
      <c r="G40" s="1705"/>
      <c r="H40" s="1705"/>
      <c r="I40" s="1705"/>
      <c r="J40" s="1705"/>
      <c r="K40" s="1705"/>
      <c r="L40" s="1705"/>
      <c r="M40" s="1705"/>
      <c r="N40" s="1705"/>
      <c r="O40" s="1705"/>
      <c r="P40" s="1705"/>
      <c r="Q40" s="1705"/>
      <c r="R40" s="1705"/>
      <c r="S40" s="1705"/>
      <c r="T40" s="1705"/>
      <c r="U40" s="1705"/>
      <c r="V40" s="1705"/>
      <c r="W40" s="1705"/>
      <c r="X40" s="1705"/>
      <c r="Y40" s="1705"/>
      <c r="Z40" s="1705"/>
      <c r="AA40" s="1705"/>
      <c r="AB40" s="1705"/>
      <c r="AC40" s="1705"/>
      <c r="AD40" s="1705"/>
      <c r="AE40" s="1705"/>
      <c r="AF40" s="1705"/>
      <c r="AG40" s="1705"/>
      <c r="AH40" s="1705"/>
      <c r="AI40" s="1705"/>
      <c r="AJ40" s="1705"/>
      <c r="AK40" s="1705"/>
      <c r="AL40" s="1705"/>
      <c r="AM40" s="1705"/>
      <c r="AN40" s="1705"/>
      <c r="AO40" s="1705"/>
      <c r="AP40" s="1705"/>
      <c r="AQ40" s="1705"/>
      <c r="AR40" s="1705"/>
      <c r="AS40" s="1705"/>
      <c r="AT40" s="1706"/>
      <c r="AU40" s="1654"/>
      <c r="AV40" s="1654"/>
      <c r="AW40" s="1655"/>
      <c r="BM40" s="164" t="s">
        <v>820</v>
      </c>
      <c r="BN40" s="164" t="s">
        <v>754</v>
      </c>
    </row>
    <row r="41" spans="1:66" s="139" customFormat="1" ht="12" customHeight="1" thickTop="1">
      <c r="A41" s="1601"/>
      <c r="B41" s="1602"/>
      <c r="C41" s="1602"/>
      <c r="D41" s="1707" t="s">
        <v>543</v>
      </c>
      <c r="E41" s="1707"/>
      <c r="F41" s="1707"/>
      <c r="G41" s="1707"/>
      <c r="H41" s="1707"/>
      <c r="I41" s="1707"/>
      <c r="J41" s="1707"/>
      <c r="K41" s="1707"/>
      <c r="L41" s="1707"/>
      <c r="M41" s="1707"/>
      <c r="N41" s="1707"/>
      <c r="O41" s="1707"/>
      <c r="P41" s="1707"/>
      <c r="Q41" s="1707"/>
      <c r="R41" s="1707"/>
      <c r="S41" s="1707"/>
      <c r="T41" s="1707"/>
      <c r="U41" s="1707"/>
      <c r="V41" s="1707"/>
      <c r="W41" s="1707"/>
      <c r="X41" s="1707"/>
      <c r="Y41" s="1707"/>
      <c r="Z41" s="1707"/>
      <c r="AA41" s="1707"/>
      <c r="AB41" s="1707"/>
      <c r="AC41" s="1707"/>
      <c r="AD41" s="1707"/>
      <c r="AE41" s="1707"/>
      <c r="AF41" s="1707"/>
      <c r="AG41" s="1707"/>
      <c r="AH41" s="1707"/>
      <c r="AI41" s="1707"/>
      <c r="AJ41" s="1707"/>
      <c r="AK41" s="1707"/>
      <c r="AL41" s="1707"/>
      <c r="AM41" s="1707"/>
      <c r="AN41" s="1707"/>
      <c r="AO41" s="1707"/>
      <c r="AP41" s="1707"/>
      <c r="AQ41" s="1707"/>
      <c r="AR41" s="1707"/>
      <c r="AS41" s="1707"/>
      <c r="AT41" s="1707"/>
      <c r="AU41" s="1654"/>
      <c r="AV41" s="1654"/>
      <c r="AW41" s="1655"/>
      <c r="BM41" s="164" t="s">
        <v>86</v>
      </c>
      <c r="BN41" s="164" t="s">
        <v>755</v>
      </c>
    </row>
    <row r="42" spans="1:66" s="139" customFormat="1" ht="12" customHeight="1">
      <c r="A42" s="1601"/>
      <c r="B42" s="1602"/>
      <c r="C42" s="1602"/>
      <c r="D42" s="1678"/>
      <c r="E42" s="1678"/>
      <c r="F42" s="1678"/>
      <c r="G42" s="1678"/>
      <c r="H42" s="1678"/>
      <c r="I42" s="1678"/>
      <c r="J42" s="1678"/>
      <c r="K42" s="1678"/>
      <c r="L42" s="1678"/>
      <c r="M42" s="1678"/>
      <c r="N42" s="1678"/>
      <c r="O42" s="1678"/>
      <c r="P42" s="1678"/>
      <c r="Q42" s="1678"/>
      <c r="R42" s="1678"/>
      <c r="S42" s="1678"/>
      <c r="T42" s="1678"/>
      <c r="U42" s="1678"/>
      <c r="V42" s="1678"/>
      <c r="W42" s="1678"/>
      <c r="X42" s="1678"/>
      <c r="Y42" s="1678"/>
      <c r="Z42" s="1678"/>
      <c r="AA42" s="1678"/>
      <c r="AB42" s="1678"/>
      <c r="AC42" s="1678"/>
      <c r="AD42" s="1678"/>
      <c r="AE42" s="1678"/>
      <c r="AF42" s="1678"/>
      <c r="AG42" s="1678"/>
      <c r="AH42" s="1678"/>
      <c r="AI42" s="1678"/>
      <c r="AJ42" s="1678"/>
      <c r="AK42" s="1678"/>
      <c r="AL42" s="1678"/>
      <c r="AM42" s="1678"/>
      <c r="AN42" s="1678"/>
      <c r="AO42" s="1678"/>
      <c r="AP42" s="1678"/>
      <c r="AQ42" s="1678"/>
      <c r="AR42" s="1678"/>
      <c r="AS42" s="1678"/>
      <c r="AT42" s="1678"/>
      <c r="AU42" s="1654"/>
      <c r="AV42" s="1654"/>
      <c r="AW42" s="1655"/>
      <c r="BM42" s="164" t="s">
        <v>87</v>
      </c>
      <c r="BN42" s="164" t="s">
        <v>756</v>
      </c>
    </row>
    <row r="43" spans="1:66" s="139" customFormat="1" ht="12" customHeight="1">
      <c r="A43" s="1601"/>
      <c r="B43" s="1602"/>
      <c r="C43" s="1602"/>
      <c r="D43" s="1678" t="s">
        <v>544</v>
      </c>
      <c r="E43" s="1678"/>
      <c r="F43" s="1678"/>
      <c r="G43" s="1678"/>
      <c r="H43" s="1678"/>
      <c r="I43" s="1678"/>
      <c r="J43" s="1678"/>
      <c r="K43" s="1678"/>
      <c r="L43" s="1678"/>
      <c r="M43" s="1678"/>
      <c r="N43" s="1678"/>
      <c r="O43" s="1678"/>
      <c r="P43" s="1678"/>
      <c r="Q43" s="1678"/>
      <c r="R43" s="1678"/>
      <c r="S43" s="1678"/>
      <c r="T43" s="1678"/>
      <c r="U43" s="1678"/>
      <c r="V43" s="1678"/>
      <c r="W43" s="1678"/>
      <c r="X43" s="1678"/>
      <c r="Y43" s="1678"/>
      <c r="Z43" s="1678"/>
      <c r="AA43" s="1678"/>
      <c r="AB43" s="1678"/>
      <c r="AC43" s="1678"/>
      <c r="AD43" s="1678"/>
      <c r="AE43" s="1678"/>
      <c r="AF43" s="1678"/>
      <c r="AG43" s="1678"/>
      <c r="AH43" s="1678"/>
      <c r="AI43" s="1678"/>
      <c r="AJ43" s="1678"/>
      <c r="AK43" s="1678"/>
      <c r="AL43" s="1678"/>
      <c r="AM43" s="1678"/>
      <c r="AN43" s="1678"/>
      <c r="AO43" s="1678"/>
      <c r="AP43" s="1678"/>
      <c r="AQ43" s="1678"/>
      <c r="AR43" s="1678"/>
      <c r="AS43" s="1678"/>
      <c r="AT43" s="1678"/>
      <c r="AU43" s="1654"/>
      <c r="AV43" s="1654"/>
      <c r="AW43" s="1655"/>
      <c r="BM43" s="164" t="s">
        <v>88</v>
      </c>
      <c r="BN43" s="164" t="s">
        <v>757</v>
      </c>
    </row>
    <row r="44" spans="1:66" s="139" customFormat="1" ht="12" customHeight="1">
      <c r="A44" s="1601"/>
      <c r="B44" s="1602"/>
      <c r="C44" s="1602"/>
      <c r="D44" s="1678"/>
      <c r="E44" s="1678"/>
      <c r="F44" s="1678"/>
      <c r="G44" s="1678"/>
      <c r="H44" s="1678"/>
      <c r="I44" s="1678"/>
      <c r="J44" s="1678"/>
      <c r="K44" s="1678"/>
      <c r="L44" s="1678"/>
      <c r="M44" s="1678"/>
      <c r="N44" s="1678"/>
      <c r="O44" s="1678"/>
      <c r="P44" s="1678"/>
      <c r="Q44" s="1678"/>
      <c r="R44" s="1678"/>
      <c r="S44" s="1678"/>
      <c r="T44" s="1678"/>
      <c r="U44" s="1678"/>
      <c r="V44" s="1678"/>
      <c r="W44" s="1678"/>
      <c r="X44" s="1678"/>
      <c r="Y44" s="1678"/>
      <c r="Z44" s="1678"/>
      <c r="AA44" s="1678"/>
      <c r="AB44" s="1678"/>
      <c r="AC44" s="1678"/>
      <c r="AD44" s="1678"/>
      <c r="AE44" s="1678"/>
      <c r="AF44" s="1678"/>
      <c r="AG44" s="1678"/>
      <c r="AH44" s="1678"/>
      <c r="AI44" s="1678"/>
      <c r="AJ44" s="1678"/>
      <c r="AK44" s="1678"/>
      <c r="AL44" s="1678"/>
      <c r="AM44" s="1678"/>
      <c r="AN44" s="1678"/>
      <c r="AO44" s="1678"/>
      <c r="AP44" s="1678"/>
      <c r="AQ44" s="1678"/>
      <c r="AR44" s="1678"/>
      <c r="AS44" s="1678"/>
      <c r="AT44" s="1678"/>
      <c r="AU44" s="1654"/>
      <c r="AV44" s="1654"/>
      <c r="AW44" s="1655"/>
      <c r="BM44" s="165" t="s">
        <v>89</v>
      </c>
      <c r="BN44" s="164" t="s">
        <v>758</v>
      </c>
    </row>
    <row r="45" spans="1:66" s="139" customFormat="1" ht="12" customHeight="1">
      <c r="A45" s="1601"/>
      <c r="B45" s="1602"/>
      <c r="C45" s="1602"/>
      <c r="D45" s="1678" t="s">
        <v>545</v>
      </c>
      <c r="E45" s="1678"/>
      <c r="F45" s="1678"/>
      <c r="G45" s="1678"/>
      <c r="H45" s="1678"/>
      <c r="I45" s="1678"/>
      <c r="J45" s="1678"/>
      <c r="K45" s="1678"/>
      <c r="L45" s="1678"/>
      <c r="M45" s="1678"/>
      <c r="N45" s="1678"/>
      <c r="O45" s="1678"/>
      <c r="P45" s="1678"/>
      <c r="Q45" s="1678"/>
      <c r="R45" s="1678"/>
      <c r="S45" s="1678"/>
      <c r="T45" s="1678"/>
      <c r="U45" s="1678"/>
      <c r="V45" s="1678"/>
      <c r="W45" s="1678"/>
      <c r="X45" s="1678"/>
      <c r="Y45" s="1678"/>
      <c r="Z45" s="1678"/>
      <c r="AA45" s="1678"/>
      <c r="AB45" s="1678"/>
      <c r="AC45" s="1678"/>
      <c r="AD45" s="1678"/>
      <c r="AE45" s="1678"/>
      <c r="AF45" s="1678"/>
      <c r="AG45" s="1678"/>
      <c r="AH45" s="1678"/>
      <c r="AI45" s="1678"/>
      <c r="AJ45" s="1678"/>
      <c r="AK45" s="1678"/>
      <c r="AL45" s="1678"/>
      <c r="AM45" s="1678"/>
      <c r="AN45" s="1678"/>
      <c r="AO45" s="1678"/>
      <c r="AP45" s="1678"/>
      <c r="AQ45" s="1678"/>
      <c r="AR45" s="1678"/>
      <c r="AS45" s="1678"/>
      <c r="AT45" s="1678"/>
      <c r="AU45" s="1654"/>
      <c r="AV45" s="1654"/>
      <c r="AW45" s="1655"/>
      <c r="BM45" s="165" t="s">
        <v>90</v>
      </c>
      <c r="BN45" s="164" t="s">
        <v>759</v>
      </c>
    </row>
    <row r="46" spans="1:66" s="139" customFormat="1" ht="12" customHeight="1">
      <c r="A46" s="1601"/>
      <c r="B46" s="1602"/>
      <c r="C46" s="1602"/>
      <c r="D46" s="1678"/>
      <c r="E46" s="1678"/>
      <c r="F46" s="1678"/>
      <c r="G46" s="1678"/>
      <c r="H46" s="1678"/>
      <c r="I46" s="1678"/>
      <c r="J46" s="1678"/>
      <c r="K46" s="1678"/>
      <c r="L46" s="1678"/>
      <c r="M46" s="1678"/>
      <c r="N46" s="1678"/>
      <c r="O46" s="1678"/>
      <c r="P46" s="1678"/>
      <c r="Q46" s="1678"/>
      <c r="R46" s="1678"/>
      <c r="S46" s="1678"/>
      <c r="T46" s="1678"/>
      <c r="U46" s="1678"/>
      <c r="V46" s="1678"/>
      <c r="W46" s="1678"/>
      <c r="X46" s="1678"/>
      <c r="Y46" s="1678"/>
      <c r="Z46" s="1678"/>
      <c r="AA46" s="1678"/>
      <c r="AB46" s="1678"/>
      <c r="AC46" s="1678"/>
      <c r="AD46" s="1678"/>
      <c r="AE46" s="1678"/>
      <c r="AF46" s="1678"/>
      <c r="AG46" s="1678"/>
      <c r="AH46" s="1678"/>
      <c r="AI46" s="1678"/>
      <c r="AJ46" s="1678"/>
      <c r="AK46" s="1678"/>
      <c r="AL46" s="1678"/>
      <c r="AM46" s="1678"/>
      <c r="AN46" s="1678"/>
      <c r="AO46" s="1678"/>
      <c r="AP46" s="1678"/>
      <c r="AQ46" s="1678"/>
      <c r="AR46" s="1678"/>
      <c r="AS46" s="1678"/>
      <c r="AT46" s="1678"/>
      <c r="AU46" s="1654"/>
      <c r="AV46" s="1654"/>
      <c r="AW46" s="1655"/>
      <c r="BM46" s="164" t="s">
        <v>821</v>
      </c>
      <c r="BN46" s="164" t="s">
        <v>760</v>
      </c>
    </row>
    <row r="47" spans="1:66" s="139" customFormat="1" ht="12" customHeight="1">
      <c r="A47" s="1601"/>
      <c r="B47" s="1602"/>
      <c r="C47" s="1602"/>
      <c r="D47" s="1658" t="s">
        <v>400</v>
      </c>
      <c r="E47" s="1658"/>
      <c r="F47" s="1658"/>
      <c r="G47" s="1658"/>
      <c r="H47" s="1658"/>
      <c r="I47" s="1658"/>
      <c r="J47" s="1658"/>
      <c r="K47" s="1658"/>
      <c r="L47" s="1658"/>
      <c r="M47" s="1658"/>
      <c r="N47" s="1658"/>
      <c r="O47" s="1658"/>
      <c r="P47" s="1658"/>
      <c r="Q47" s="1658"/>
      <c r="R47" s="1658"/>
      <c r="S47" s="1658"/>
      <c r="T47" s="1658"/>
      <c r="U47" s="1658"/>
      <c r="V47" s="1658"/>
      <c r="W47" s="1658"/>
      <c r="X47" s="1658"/>
      <c r="Y47" s="1658"/>
      <c r="Z47" s="1658"/>
      <c r="AA47" s="1658"/>
      <c r="AB47" s="1658"/>
      <c r="AC47" s="1658"/>
      <c r="AD47" s="1658"/>
      <c r="AE47" s="1658"/>
      <c r="AF47" s="1658"/>
      <c r="AG47" s="1658"/>
      <c r="AH47" s="1658"/>
      <c r="AI47" s="1658"/>
      <c r="AJ47" s="1658"/>
      <c r="AK47" s="1658"/>
      <c r="AL47" s="1658"/>
      <c r="AM47" s="1658"/>
      <c r="AN47" s="1658"/>
      <c r="AO47" s="1658"/>
      <c r="AP47" s="1658"/>
      <c r="AQ47" s="1658"/>
      <c r="AR47" s="1658"/>
      <c r="AS47" s="1658"/>
      <c r="AT47" s="1658"/>
      <c r="AU47" s="1654"/>
      <c r="AV47" s="1654"/>
      <c r="AW47" s="1655"/>
      <c r="BM47" s="165" t="s">
        <v>92</v>
      </c>
      <c r="BN47" s="164" t="s">
        <v>761</v>
      </c>
    </row>
    <row r="48" spans="1:66" s="139" customFormat="1" ht="12" customHeight="1">
      <c r="A48" s="1601"/>
      <c r="B48" s="1602"/>
      <c r="C48" s="1602"/>
      <c r="D48" s="1658"/>
      <c r="E48" s="1658"/>
      <c r="F48" s="1658"/>
      <c r="G48" s="1658"/>
      <c r="H48" s="1658"/>
      <c r="I48" s="1658"/>
      <c r="J48" s="1658"/>
      <c r="K48" s="1658"/>
      <c r="L48" s="1658"/>
      <c r="M48" s="1658"/>
      <c r="N48" s="1658"/>
      <c r="O48" s="1658"/>
      <c r="P48" s="1658"/>
      <c r="Q48" s="1658"/>
      <c r="R48" s="1658"/>
      <c r="S48" s="1658"/>
      <c r="T48" s="1658"/>
      <c r="U48" s="1658"/>
      <c r="V48" s="1658"/>
      <c r="W48" s="1658"/>
      <c r="X48" s="1658"/>
      <c r="Y48" s="1658"/>
      <c r="Z48" s="1658"/>
      <c r="AA48" s="1658"/>
      <c r="AB48" s="1658"/>
      <c r="AC48" s="1658"/>
      <c r="AD48" s="1658"/>
      <c r="AE48" s="1658"/>
      <c r="AF48" s="1658"/>
      <c r="AG48" s="1658"/>
      <c r="AH48" s="1658"/>
      <c r="AI48" s="1658"/>
      <c r="AJ48" s="1658"/>
      <c r="AK48" s="1658"/>
      <c r="AL48" s="1658"/>
      <c r="AM48" s="1658"/>
      <c r="AN48" s="1658"/>
      <c r="AO48" s="1658"/>
      <c r="AP48" s="1658"/>
      <c r="AQ48" s="1658"/>
      <c r="AR48" s="1658"/>
      <c r="AS48" s="1658"/>
      <c r="AT48" s="1658"/>
      <c r="AU48" s="1654"/>
      <c r="AV48" s="1654"/>
      <c r="AW48" s="1655"/>
      <c r="BM48" s="165" t="s">
        <v>93</v>
      </c>
      <c r="BN48" s="164" t="s">
        <v>762</v>
      </c>
    </row>
    <row r="49" spans="1:66" s="139" customFormat="1" ht="12" customHeight="1">
      <c r="A49" s="1601"/>
      <c r="B49" s="1602"/>
      <c r="C49" s="1602"/>
      <c r="D49" s="1678" t="s">
        <v>546</v>
      </c>
      <c r="E49" s="1678"/>
      <c r="F49" s="1678"/>
      <c r="G49" s="1678"/>
      <c r="H49" s="1678"/>
      <c r="I49" s="1678"/>
      <c r="J49" s="1678"/>
      <c r="K49" s="1678"/>
      <c r="L49" s="1678"/>
      <c r="M49" s="1678"/>
      <c r="N49" s="1678"/>
      <c r="O49" s="1678"/>
      <c r="P49" s="1678"/>
      <c r="Q49" s="1678"/>
      <c r="R49" s="1678"/>
      <c r="S49" s="1678"/>
      <c r="T49" s="1678"/>
      <c r="U49" s="1678"/>
      <c r="V49" s="1678"/>
      <c r="W49" s="1678"/>
      <c r="X49" s="1678"/>
      <c r="Y49" s="1678"/>
      <c r="Z49" s="1678"/>
      <c r="AA49" s="1678"/>
      <c r="AB49" s="1678"/>
      <c r="AC49" s="1678"/>
      <c r="AD49" s="1678"/>
      <c r="AE49" s="1678"/>
      <c r="AF49" s="1678"/>
      <c r="AG49" s="1678"/>
      <c r="AH49" s="1678"/>
      <c r="AI49" s="1678"/>
      <c r="AJ49" s="1678"/>
      <c r="AK49" s="1678"/>
      <c r="AL49" s="1678"/>
      <c r="AM49" s="1678"/>
      <c r="AN49" s="1678"/>
      <c r="AO49" s="1678"/>
      <c r="AP49" s="1678"/>
      <c r="AQ49" s="1678"/>
      <c r="AR49" s="1678"/>
      <c r="AS49" s="1678"/>
      <c r="AT49" s="1678"/>
      <c r="AU49" s="1654"/>
      <c r="AV49" s="1654"/>
      <c r="AW49" s="1655"/>
      <c r="BM49" s="165" t="s">
        <v>94</v>
      </c>
      <c r="BN49" s="164" t="s">
        <v>763</v>
      </c>
    </row>
    <row r="50" spans="1:66" s="139" customFormat="1" ht="12" customHeight="1">
      <c r="A50" s="1601"/>
      <c r="B50" s="1602"/>
      <c r="C50" s="1602"/>
      <c r="D50" s="1678"/>
      <c r="E50" s="1678"/>
      <c r="F50" s="1678"/>
      <c r="G50" s="1678"/>
      <c r="H50" s="1678"/>
      <c r="I50" s="1678"/>
      <c r="J50" s="1678"/>
      <c r="K50" s="1678"/>
      <c r="L50" s="1678"/>
      <c r="M50" s="1678"/>
      <c r="N50" s="1678"/>
      <c r="O50" s="1678"/>
      <c r="P50" s="1678"/>
      <c r="Q50" s="1678"/>
      <c r="R50" s="1678"/>
      <c r="S50" s="1678"/>
      <c r="T50" s="1678"/>
      <c r="U50" s="1678"/>
      <c r="V50" s="1678"/>
      <c r="W50" s="1678"/>
      <c r="X50" s="1678"/>
      <c r="Y50" s="1678"/>
      <c r="Z50" s="1678"/>
      <c r="AA50" s="1678"/>
      <c r="AB50" s="1678"/>
      <c r="AC50" s="1678"/>
      <c r="AD50" s="1678"/>
      <c r="AE50" s="1678"/>
      <c r="AF50" s="1678"/>
      <c r="AG50" s="1678"/>
      <c r="AH50" s="1678"/>
      <c r="AI50" s="1678"/>
      <c r="AJ50" s="1678"/>
      <c r="AK50" s="1678"/>
      <c r="AL50" s="1678"/>
      <c r="AM50" s="1678"/>
      <c r="AN50" s="1678"/>
      <c r="AO50" s="1678"/>
      <c r="AP50" s="1678"/>
      <c r="AQ50" s="1678"/>
      <c r="AR50" s="1678"/>
      <c r="AS50" s="1678"/>
      <c r="AT50" s="1678"/>
      <c r="AU50" s="1654"/>
      <c r="AV50" s="1654"/>
      <c r="AW50" s="1655"/>
      <c r="BM50" s="165" t="s">
        <v>95</v>
      </c>
      <c r="BN50" s="164" t="s">
        <v>764</v>
      </c>
    </row>
    <row r="51" spans="1:66" s="139" customFormat="1" ht="12" customHeight="1">
      <c r="A51" s="1601"/>
      <c r="B51" s="1602"/>
      <c r="C51" s="1602"/>
      <c r="D51" s="1678" t="s">
        <v>547</v>
      </c>
      <c r="E51" s="1678"/>
      <c r="F51" s="1678"/>
      <c r="G51" s="1678"/>
      <c r="H51" s="1678"/>
      <c r="I51" s="1678"/>
      <c r="J51" s="1678"/>
      <c r="K51" s="1678"/>
      <c r="L51" s="1678"/>
      <c r="M51" s="1678"/>
      <c r="N51" s="1678"/>
      <c r="O51" s="1678"/>
      <c r="P51" s="1678"/>
      <c r="Q51" s="1678"/>
      <c r="R51" s="1678"/>
      <c r="S51" s="1678"/>
      <c r="T51" s="1678"/>
      <c r="U51" s="1678"/>
      <c r="V51" s="1678"/>
      <c r="W51" s="1678"/>
      <c r="X51" s="1678"/>
      <c r="Y51" s="1678"/>
      <c r="Z51" s="1678"/>
      <c r="AA51" s="1678"/>
      <c r="AB51" s="1678"/>
      <c r="AC51" s="1678"/>
      <c r="AD51" s="1678"/>
      <c r="AE51" s="1678"/>
      <c r="AF51" s="1678"/>
      <c r="AG51" s="1678"/>
      <c r="AH51" s="1678"/>
      <c r="AI51" s="1678"/>
      <c r="AJ51" s="1678"/>
      <c r="AK51" s="1678"/>
      <c r="AL51" s="1678"/>
      <c r="AM51" s="1678"/>
      <c r="AN51" s="1678"/>
      <c r="AO51" s="1678"/>
      <c r="AP51" s="1678"/>
      <c r="AQ51" s="1678"/>
      <c r="AR51" s="1678"/>
      <c r="AS51" s="1678"/>
      <c r="AT51" s="1678"/>
      <c r="AU51" s="1654"/>
      <c r="AV51" s="1654"/>
      <c r="AW51" s="1655"/>
      <c r="BM51" s="165" t="s">
        <v>96</v>
      </c>
      <c r="BN51" s="164" t="s">
        <v>765</v>
      </c>
    </row>
    <row r="52" spans="1:66" s="139" customFormat="1" ht="12" customHeight="1">
      <c r="A52" s="1601"/>
      <c r="B52" s="1602"/>
      <c r="C52" s="1602"/>
      <c r="D52" s="1678"/>
      <c r="E52" s="1678"/>
      <c r="F52" s="1678"/>
      <c r="G52" s="1678"/>
      <c r="H52" s="1678"/>
      <c r="I52" s="1678"/>
      <c r="J52" s="1678"/>
      <c r="K52" s="1678"/>
      <c r="L52" s="1678"/>
      <c r="M52" s="1678"/>
      <c r="N52" s="1678"/>
      <c r="O52" s="1678"/>
      <c r="P52" s="1678"/>
      <c r="Q52" s="1678"/>
      <c r="R52" s="1678"/>
      <c r="S52" s="1678"/>
      <c r="T52" s="1678"/>
      <c r="U52" s="1678"/>
      <c r="V52" s="1678"/>
      <c r="W52" s="1678"/>
      <c r="X52" s="1678"/>
      <c r="Y52" s="1678"/>
      <c r="Z52" s="1678"/>
      <c r="AA52" s="1678"/>
      <c r="AB52" s="1678"/>
      <c r="AC52" s="1678"/>
      <c r="AD52" s="1678"/>
      <c r="AE52" s="1678"/>
      <c r="AF52" s="1678"/>
      <c r="AG52" s="1678"/>
      <c r="AH52" s="1678"/>
      <c r="AI52" s="1678"/>
      <c r="AJ52" s="1678"/>
      <c r="AK52" s="1678"/>
      <c r="AL52" s="1678"/>
      <c r="AM52" s="1678"/>
      <c r="AN52" s="1678"/>
      <c r="AO52" s="1678"/>
      <c r="AP52" s="1678"/>
      <c r="AQ52" s="1678"/>
      <c r="AR52" s="1678"/>
      <c r="AS52" s="1678"/>
      <c r="AT52" s="1678"/>
      <c r="AU52" s="1654"/>
      <c r="AV52" s="1654"/>
      <c r="AW52" s="1655"/>
      <c r="BM52" s="165" t="s">
        <v>97</v>
      </c>
      <c r="BN52" s="164" t="s">
        <v>766</v>
      </c>
    </row>
    <row r="53" spans="1:66" s="139" customFormat="1" ht="12" customHeight="1">
      <c r="A53" s="1601"/>
      <c r="B53" s="1602"/>
      <c r="C53" s="1602"/>
      <c r="D53" s="1678" t="s">
        <v>800</v>
      </c>
      <c r="E53" s="1678"/>
      <c r="F53" s="1678"/>
      <c r="G53" s="1678"/>
      <c r="H53" s="1678"/>
      <c r="I53" s="1678"/>
      <c r="J53" s="1678"/>
      <c r="K53" s="1678"/>
      <c r="L53" s="1678"/>
      <c r="M53" s="1678"/>
      <c r="N53" s="1678"/>
      <c r="O53" s="1678"/>
      <c r="P53" s="1678"/>
      <c r="Q53" s="1678"/>
      <c r="R53" s="1678"/>
      <c r="S53" s="1678"/>
      <c r="T53" s="1678"/>
      <c r="U53" s="1678"/>
      <c r="V53" s="1678"/>
      <c r="W53" s="1678"/>
      <c r="X53" s="1678"/>
      <c r="Y53" s="1678"/>
      <c r="Z53" s="1678"/>
      <c r="AA53" s="1678"/>
      <c r="AB53" s="1678"/>
      <c r="AC53" s="1678"/>
      <c r="AD53" s="1678"/>
      <c r="AE53" s="1678"/>
      <c r="AF53" s="1678"/>
      <c r="AG53" s="1678"/>
      <c r="AH53" s="1678"/>
      <c r="AI53" s="1678"/>
      <c r="AJ53" s="1678"/>
      <c r="AK53" s="1678"/>
      <c r="AL53" s="1678"/>
      <c r="AM53" s="1678"/>
      <c r="AN53" s="1678"/>
      <c r="AO53" s="1678"/>
      <c r="AP53" s="1678"/>
      <c r="AQ53" s="1678"/>
      <c r="AR53" s="1678"/>
      <c r="AS53" s="1678"/>
      <c r="AT53" s="1678"/>
      <c r="AU53" s="1654"/>
      <c r="AV53" s="1654"/>
      <c r="AW53" s="1655"/>
      <c r="BM53" s="165" t="s">
        <v>98</v>
      </c>
      <c r="BN53" s="164" t="s">
        <v>767</v>
      </c>
    </row>
    <row r="54" spans="1:66" s="139" customFormat="1" ht="12" customHeight="1">
      <c r="A54" s="1601"/>
      <c r="B54" s="1602"/>
      <c r="C54" s="1602"/>
      <c r="D54" s="1678"/>
      <c r="E54" s="1678"/>
      <c r="F54" s="1678"/>
      <c r="G54" s="1678"/>
      <c r="H54" s="1678"/>
      <c r="I54" s="1678"/>
      <c r="J54" s="1678"/>
      <c r="K54" s="1678"/>
      <c r="L54" s="1678"/>
      <c r="M54" s="1678"/>
      <c r="N54" s="1678"/>
      <c r="O54" s="1678"/>
      <c r="P54" s="1678"/>
      <c r="Q54" s="1678"/>
      <c r="R54" s="1678"/>
      <c r="S54" s="1678"/>
      <c r="T54" s="1678"/>
      <c r="U54" s="1678"/>
      <c r="V54" s="1678"/>
      <c r="W54" s="1678"/>
      <c r="X54" s="1678"/>
      <c r="Y54" s="1678"/>
      <c r="Z54" s="1678"/>
      <c r="AA54" s="1678"/>
      <c r="AB54" s="1678"/>
      <c r="AC54" s="1678"/>
      <c r="AD54" s="1678"/>
      <c r="AE54" s="1678"/>
      <c r="AF54" s="1678"/>
      <c r="AG54" s="1678"/>
      <c r="AH54" s="1678"/>
      <c r="AI54" s="1678"/>
      <c r="AJ54" s="1678"/>
      <c r="AK54" s="1678"/>
      <c r="AL54" s="1678"/>
      <c r="AM54" s="1678"/>
      <c r="AN54" s="1678"/>
      <c r="AO54" s="1678"/>
      <c r="AP54" s="1678"/>
      <c r="AQ54" s="1678"/>
      <c r="AR54" s="1678"/>
      <c r="AS54" s="1678"/>
      <c r="AT54" s="1678"/>
      <c r="AU54" s="1654"/>
      <c r="AV54" s="1654"/>
      <c r="AW54" s="1655"/>
      <c r="BM54" s="165" t="s">
        <v>99</v>
      </c>
      <c r="BN54" s="164" t="s">
        <v>768</v>
      </c>
    </row>
    <row r="55" spans="1:66" s="139" customFormat="1" ht="12" customHeight="1">
      <c r="A55" s="1601"/>
      <c r="B55" s="1602"/>
      <c r="C55" s="1602"/>
      <c r="D55" s="1658" t="s">
        <v>549</v>
      </c>
      <c r="E55" s="1658"/>
      <c r="F55" s="1658"/>
      <c r="G55" s="1658"/>
      <c r="H55" s="1658"/>
      <c r="I55" s="1658"/>
      <c r="J55" s="1658"/>
      <c r="K55" s="1658"/>
      <c r="L55" s="1658"/>
      <c r="M55" s="1658"/>
      <c r="N55" s="1658"/>
      <c r="O55" s="1658"/>
      <c r="P55" s="1658"/>
      <c r="Q55" s="1658"/>
      <c r="R55" s="1658"/>
      <c r="S55" s="1658"/>
      <c r="T55" s="1658"/>
      <c r="U55" s="1658" t="e">
        <f>VLOOKUP(Q12,BM8:BN67,2,FALSE)</f>
        <v>#N/A</v>
      </c>
      <c r="V55" s="1658"/>
      <c r="W55" s="1658"/>
      <c r="X55" s="1658"/>
      <c r="Y55" s="1658"/>
      <c r="Z55" s="1658"/>
      <c r="AA55" s="1658"/>
      <c r="AB55" s="1658"/>
      <c r="AC55" s="1651" t="s">
        <v>550</v>
      </c>
      <c r="AD55" s="1651"/>
      <c r="AE55" s="1651"/>
      <c r="AF55" s="1651"/>
      <c r="AG55" s="1662"/>
      <c r="AH55" s="1658"/>
      <c r="AI55" s="1658"/>
      <c r="AJ55" s="1658"/>
      <c r="AK55" s="1658"/>
      <c r="AL55" s="1658"/>
      <c r="AM55" s="1658"/>
      <c r="AN55" s="1658"/>
      <c r="AO55" s="1658"/>
      <c r="AP55" s="1658"/>
      <c r="AQ55" s="1658"/>
      <c r="AR55" s="1658"/>
      <c r="AS55" s="1658"/>
      <c r="AT55" s="1658"/>
      <c r="AU55" s="1654"/>
      <c r="AV55" s="1654"/>
      <c r="AW55" s="1655"/>
      <c r="BM55" s="164" t="s">
        <v>822</v>
      </c>
      <c r="BN55" s="164" t="s">
        <v>769</v>
      </c>
    </row>
    <row r="56" spans="1:66" s="139" customFormat="1" ht="12" customHeight="1">
      <c r="A56" s="1601"/>
      <c r="B56" s="1602"/>
      <c r="C56" s="1602"/>
      <c r="D56" s="1658"/>
      <c r="E56" s="1658"/>
      <c r="F56" s="1658"/>
      <c r="G56" s="1658"/>
      <c r="H56" s="1658"/>
      <c r="I56" s="1658"/>
      <c r="J56" s="1658"/>
      <c r="K56" s="1658"/>
      <c r="L56" s="1658"/>
      <c r="M56" s="1658"/>
      <c r="N56" s="1658"/>
      <c r="O56" s="1658"/>
      <c r="P56" s="1658"/>
      <c r="Q56" s="1658"/>
      <c r="R56" s="1658"/>
      <c r="S56" s="1658"/>
      <c r="T56" s="1658"/>
      <c r="U56" s="1658"/>
      <c r="V56" s="1658"/>
      <c r="W56" s="1658"/>
      <c r="X56" s="1658"/>
      <c r="Y56" s="1658"/>
      <c r="Z56" s="1658"/>
      <c r="AA56" s="1658"/>
      <c r="AB56" s="1658"/>
      <c r="AC56" s="1651"/>
      <c r="AD56" s="1651"/>
      <c r="AE56" s="1651"/>
      <c r="AF56" s="1651"/>
      <c r="AG56" s="1662"/>
      <c r="AH56" s="1658"/>
      <c r="AI56" s="1658"/>
      <c r="AJ56" s="1658"/>
      <c r="AK56" s="1658"/>
      <c r="AL56" s="1658"/>
      <c r="AM56" s="1658"/>
      <c r="AN56" s="1658"/>
      <c r="AO56" s="1658"/>
      <c r="AP56" s="1658"/>
      <c r="AQ56" s="1658"/>
      <c r="AR56" s="1658"/>
      <c r="AS56" s="1658"/>
      <c r="AT56" s="1658"/>
      <c r="AU56" s="1654"/>
      <c r="AV56" s="1654"/>
      <c r="AW56" s="1655"/>
      <c r="BM56" s="165" t="s">
        <v>101</v>
      </c>
      <c r="BN56" s="164" t="s">
        <v>770</v>
      </c>
    </row>
    <row r="57" spans="1:66" s="139" customFormat="1" ht="12" customHeight="1">
      <c r="A57" s="1601"/>
      <c r="B57" s="1602"/>
      <c r="C57" s="1602"/>
      <c r="AC57" s="1651" t="s">
        <v>551</v>
      </c>
      <c r="AD57" s="1651"/>
      <c r="AE57" s="1651"/>
      <c r="AF57" s="1651"/>
      <c r="AG57" s="1662"/>
      <c r="AH57" s="1729"/>
      <c r="AI57" s="1658"/>
      <c r="AJ57" s="1658"/>
      <c r="AK57" s="1658"/>
      <c r="AL57" s="1658"/>
      <c r="AM57" s="1658"/>
      <c r="AN57" s="1658"/>
      <c r="AO57" s="1658"/>
      <c r="AP57" s="1658"/>
      <c r="AQ57" s="1658"/>
      <c r="AR57" s="1658"/>
      <c r="AS57" s="1658"/>
      <c r="AT57" s="1658"/>
      <c r="AU57" s="1654"/>
      <c r="AV57" s="1654"/>
      <c r="AW57" s="1655"/>
      <c r="BM57" s="165" t="s">
        <v>102</v>
      </c>
      <c r="BN57" s="164" t="s">
        <v>771</v>
      </c>
    </row>
    <row r="58" spans="1:66" s="139" customFormat="1" ht="12" customHeight="1" thickBot="1">
      <c r="A58" s="1601"/>
      <c r="B58" s="1602"/>
      <c r="C58" s="160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730" t="s">
        <v>552</v>
      </c>
      <c r="AD58" s="1730"/>
      <c r="AE58" s="1730"/>
      <c r="AF58" s="1730"/>
      <c r="AG58" s="1731"/>
      <c r="AH58" s="1720"/>
      <c r="AI58" s="1720"/>
      <c r="AJ58" s="1720"/>
      <c r="AK58" s="1720"/>
      <c r="AL58" s="1720"/>
      <c r="AM58" s="1720"/>
      <c r="AN58" s="1720"/>
      <c r="AO58" s="1720"/>
      <c r="AP58" s="1720"/>
      <c r="AQ58" s="1720"/>
      <c r="AR58" s="1720"/>
      <c r="AS58" s="1720"/>
      <c r="AT58" s="1720"/>
      <c r="AU58" s="1654"/>
      <c r="AV58" s="1654"/>
      <c r="AW58" s="1655"/>
      <c r="BM58" s="165" t="s">
        <v>103</v>
      </c>
      <c r="BN58" s="164" t="s">
        <v>772</v>
      </c>
    </row>
    <row r="59" spans="1:66" s="139" customFormat="1" ht="10.5" customHeight="1" thickTop="1">
      <c r="A59" s="1601"/>
      <c r="B59" s="1602"/>
      <c r="C59" s="1602"/>
      <c r="D59" s="1719"/>
      <c r="E59" s="1719"/>
      <c r="F59" s="1719"/>
      <c r="G59" s="1719"/>
      <c r="H59" s="1719"/>
      <c r="I59" s="1719"/>
      <c r="J59" s="1719"/>
      <c r="K59" s="1719"/>
      <c r="L59" s="1719"/>
      <c r="M59" s="1719"/>
      <c r="N59" s="1719"/>
      <c r="O59" s="1719"/>
      <c r="P59" s="1719"/>
      <c r="Q59" s="1719"/>
      <c r="R59" s="1719"/>
      <c r="S59" s="1719"/>
      <c r="T59" s="1719"/>
      <c r="U59" s="1719"/>
      <c r="V59" s="1719"/>
      <c r="W59" s="1719"/>
      <c r="X59" s="1719"/>
      <c r="Y59" s="1719"/>
      <c r="Z59" s="1719"/>
      <c r="AA59" s="1719"/>
      <c r="AB59" s="1719"/>
      <c r="AC59" s="1719"/>
      <c r="AD59" s="1719"/>
      <c r="AE59" s="1719"/>
      <c r="AF59" s="1719"/>
      <c r="AG59" s="1719"/>
      <c r="AH59" s="1719"/>
      <c r="AI59" s="1719"/>
      <c r="AJ59" s="1719"/>
      <c r="AK59" s="1719"/>
      <c r="AL59" s="1719"/>
      <c r="AM59" s="1719"/>
      <c r="AN59" s="1719"/>
      <c r="AO59" s="1719"/>
      <c r="AP59" s="1719"/>
      <c r="AQ59" s="1719"/>
      <c r="AR59" s="1719"/>
      <c r="AS59" s="1719"/>
      <c r="AT59" s="1719"/>
      <c r="AU59" s="1654"/>
      <c r="AV59" s="1654"/>
      <c r="AW59" s="1655"/>
      <c r="BM59" s="165" t="s">
        <v>104</v>
      </c>
      <c r="BN59" s="164" t="s">
        <v>773</v>
      </c>
    </row>
    <row r="60" spans="1:66" s="139" customFormat="1" ht="12" customHeight="1">
      <c r="A60" s="1601"/>
      <c r="B60" s="1602"/>
      <c r="C60" s="1602"/>
      <c r="D60" s="1678" t="s">
        <v>553</v>
      </c>
      <c r="E60" s="1678"/>
      <c r="F60" s="1678"/>
      <c r="G60" s="1678"/>
      <c r="H60" s="1678"/>
      <c r="I60" s="1678"/>
      <c r="J60" s="1678"/>
      <c r="K60" s="1678"/>
      <c r="L60" s="1678"/>
      <c r="M60" s="1678"/>
      <c r="N60" s="1678"/>
      <c r="O60" s="1678"/>
      <c r="P60" s="1678"/>
      <c r="Q60" s="1678"/>
      <c r="R60" s="1678"/>
      <c r="S60" s="1678"/>
      <c r="T60" s="1678"/>
      <c r="U60" s="1678"/>
      <c r="V60" s="1678"/>
      <c r="W60" s="1678"/>
      <c r="X60" s="1678"/>
      <c r="Y60" s="1678"/>
      <c r="Z60" s="1678"/>
      <c r="AA60" s="1678"/>
      <c r="AB60" s="1678"/>
      <c r="AC60" s="1678"/>
      <c r="AD60" s="1678"/>
      <c r="AE60" s="1678"/>
      <c r="AF60" s="1678"/>
      <c r="AG60" s="1678"/>
      <c r="AH60" s="1678"/>
      <c r="AI60" s="1678"/>
      <c r="AJ60" s="1678"/>
      <c r="AK60" s="1678"/>
      <c r="AL60" s="1678"/>
      <c r="AM60" s="1678"/>
      <c r="AN60" s="1678"/>
      <c r="AO60" s="1678"/>
      <c r="AP60" s="1678"/>
      <c r="AQ60" s="1678"/>
      <c r="AR60" s="1678"/>
      <c r="AS60" s="1678"/>
      <c r="AT60" s="1678"/>
      <c r="AU60" s="1654"/>
      <c r="AV60" s="1654"/>
      <c r="AW60" s="1655"/>
      <c r="BM60" s="165" t="s">
        <v>105</v>
      </c>
      <c r="BN60" s="164" t="s">
        <v>774</v>
      </c>
    </row>
    <row r="61" spans="1:66" s="139" customFormat="1" ht="12" customHeight="1">
      <c r="A61" s="1601"/>
      <c r="B61" s="1602"/>
      <c r="C61" s="1602"/>
      <c r="D61" s="1678"/>
      <c r="E61" s="1678"/>
      <c r="F61" s="1678"/>
      <c r="G61" s="1678"/>
      <c r="H61" s="1678"/>
      <c r="I61" s="1678"/>
      <c r="J61" s="1678"/>
      <c r="K61" s="1678"/>
      <c r="L61" s="1678"/>
      <c r="M61" s="1678"/>
      <c r="N61" s="1678"/>
      <c r="O61" s="1678"/>
      <c r="P61" s="1678"/>
      <c r="Q61" s="1678"/>
      <c r="R61" s="1678"/>
      <c r="S61" s="1678"/>
      <c r="T61" s="1678"/>
      <c r="U61" s="1678"/>
      <c r="V61" s="1678"/>
      <c r="W61" s="1678"/>
      <c r="X61" s="1678"/>
      <c r="Y61" s="1678"/>
      <c r="Z61" s="1678"/>
      <c r="AA61" s="1678"/>
      <c r="AB61" s="1678"/>
      <c r="AC61" s="1678"/>
      <c r="AD61" s="1678"/>
      <c r="AE61" s="1678"/>
      <c r="AF61" s="1678"/>
      <c r="AG61" s="1678"/>
      <c r="AH61" s="1678"/>
      <c r="AI61" s="1678"/>
      <c r="AJ61" s="1678"/>
      <c r="AK61" s="1678"/>
      <c r="AL61" s="1678"/>
      <c r="AM61" s="1678"/>
      <c r="AN61" s="1678"/>
      <c r="AO61" s="1678"/>
      <c r="AP61" s="1678"/>
      <c r="AQ61" s="1678"/>
      <c r="AR61" s="1678"/>
      <c r="AS61" s="1678"/>
      <c r="AT61" s="1678"/>
      <c r="AU61" s="1654"/>
      <c r="AV61" s="1654"/>
      <c r="AW61" s="1655"/>
      <c r="BM61" s="165" t="s">
        <v>106</v>
      </c>
      <c r="BN61" s="164" t="s">
        <v>775</v>
      </c>
    </row>
    <row r="62" spans="1:66" s="139" customFormat="1" ht="10.5" customHeight="1">
      <c r="A62" s="1601"/>
      <c r="B62" s="1602"/>
      <c r="C62" s="1602"/>
      <c r="D62" s="1658"/>
      <c r="E62" s="1658"/>
      <c r="F62" s="1658"/>
      <c r="G62" s="1658"/>
      <c r="H62" s="1658"/>
      <c r="I62" s="1658"/>
      <c r="J62" s="1658"/>
      <c r="K62" s="1658"/>
      <c r="L62" s="1658"/>
      <c r="M62" s="1658"/>
      <c r="N62" s="1658"/>
      <c r="O62" s="1658"/>
      <c r="P62" s="1658"/>
      <c r="Q62" s="1658"/>
      <c r="R62" s="1658"/>
      <c r="S62" s="1658"/>
      <c r="T62" s="1658"/>
      <c r="U62" s="1658"/>
      <c r="V62" s="1658"/>
      <c r="W62" s="1658"/>
      <c r="X62" s="1658"/>
      <c r="Y62" s="1658"/>
      <c r="Z62" s="1658"/>
      <c r="AA62" s="1658"/>
      <c r="AB62" s="1658"/>
      <c r="AC62" s="1658"/>
      <c r="AD62" s="1658"/>
      <c r="AE62" s="1658"/>
      <c r="AF62" s="1658"/>
      <c r="AG62" s="1658"/>
      <c r="AH62" s="1658"/>
      <c r="AI62" s="1658"/>
      <c r="AJ62" s="1658"/>
      <c r="AK62" s="1658"/>
      <c r="AL62" s="1658"/>
      <c r="AM62" s="1658"/>
      <c r="AN62" s="1658"/>
      <c r="AO62" s="1658"/>
      <c r="AP62" s="1658"/>
      <c r="AQ62" s="1658"/>
      <c r="AR62" s="1658"/>
      <c r="AS62" s="1658"/>
      <c r="AT62" s="1658"/>
      <c r="AU62" s="1654"/>
      <c r="AV62" s="1654"/>
      <c r="AW62" s="1655"/>
      <c r="BM62" s="165" t="s">
        <v>107</v>
      </c>
      <c r="BN62" s="164" t="s">
        <v>776</v>
      </c>
    </row>
    <row r="63" spans="1:66" s="139" customFormat="1" ht="12" customHeight="1">
      <c r="A63" s="1601"/>
      <c r="B63" s="1602"/>
      <c r="C63" s="1602"/>
      <c r="D63" s="1658" t="s">
        <v>554</v>
      </c>
      <c r="E63" s="1658"/>
      <c r="F63" s="1658"/>
      <c r="G63" s="1658"/>
      <c r="H63" s="1658"/>
      <c r="I63" s="1658"/>
      <c r="J63" s="1658"/>
      <c r="K63" s="1658"/>
      <c r="L63" s="1658"/>
      <c r="M63" s="1658"/>
      <c r="N63" s="1658"/>
      <c r="O63" s="1658"/>
      <c r="P63" s="1658"/>
      <c r="Q63" s="1658"/>
      <c r="R63" s="1658"/>
      <c r="S63" s="1658"/>
      <c r="T63" s="1658"/>
      <c r="U63" s="1658"/>
      <c r="V63" s="1658"/>
      <c r="W63" s="1658"/>
      <c r="X63" s="1658"/>
      <c r="Y63" s="1658"/>
      <c r="Z63" s="1658"/>
      <c r="AA63" s="1658"/>
      <c r="AB63" s="1658"/>
      <c r="AC63" s="1658"/>
      <c r="AD63" s="1658"/>
      <c r="AE63" s="1658"/>
      <c r="AF63" s="1658"/>
      <c r="AG63" s="1658"/>
      <c r="AH63" s="1658"/>
      <c r="AI63" s="1658"/>
      <c r="AJ63" s="1658"/>
      <c r="AK63" s="1658"/>
      <c r="AL63" s="1658"/>
      <c r="AM63" s="1658"/>
      <c r="AN63" s="1658"/>
      <c r="AO63" s="1658"/>
      <c r="AP63" s="1658"/>
      <c r="AQ63" s="1658"/>
      <c r="AR63" s="1658"/>
      <c r="AS63" s="1658"/>
      <c r="AT63" s="1658"/>
      <c r="AU63" s="1654"/>
      <c r="AV63" s="1654"/>
      <c r="AW63" s="1655"/>
      <c r="BM63" s="165" t="s">
        <v>108</v>
      </c>
      <c r="BN63" s="164" t="s">
        <v>777</v>
      </c>
    </row>
    <row r="64" spans="1:66" s="139" customFormat="1" ht="12" customHeight="1">
      <c r="A64" s="1601"/>
      <c r="B64" s="1602"/>
      <c r="C64" s="1602"/>
      <c r="D64" s="1658"/>
      <c r="E64" s="1658"/>
      <c r="F64" s="1658"/>
      <c r="G64" s="1658"/>
      <c r="H64" s="1658"/>
      <c r="I64" s="1658"/>
      <c r="J64" s="1658"/>
      <c r="K64" s="1658"/>
      <c r="L64" s="1658"/>
      <c r="M64" s="1658"/>
      <c r="N64" s="1658"/>
      <c r="O64" s="1658"/>
      <c r="P64" s="1658"/>
      <c r="Q64" s="1658"/>
      <c r="R64" s="1658"/>
      <c r="S64" s="1658"/>
      <c r="T64" s="1658"/>
      <c r="U64" s="1658"/>
      <c r="V64" s="1658"/>
      <c r="W64" s="1658"/>
      <c r="X64" s="1658"/>
      <c r="Y64" s="1658"/>
      <c r="Z64" s="1658"/>
      <c r="AA64" s="1658"/>
      <c r="AB64" s="1658"/>
      <c r="AC64" s="1658"/>
      <c r="AD64" s="1658"/>
      <c r="AE64" s="1658"/>
      <c r="AF64" s="1658"/>
      <c r="AG64" s="1658"/>
      <c r="AH64" s="1658"/>
      <c r="AI64" s="1658"/>
      <c r="AJ64" s="1658"/>
      <c r="AK64" s="1658"/>
      <c r="AL64" s="1658"/>
      <c r="AM64" s="1658"/>
      <c r="AN64" s="1658"/>
      <c r="AO64" s="1658"/>
      <c r="AP64" s="1658"/>
      <c r="AQ64" s="1658"/>
      <c r="AR64" s="1658"/>
      <c r="AS64" s="1658"/>
      <c r="AT64" s="1658"/>
      <c r="AU64" s="1654"/>
      <c r="AV64" s="1654"/>
      <c r="AW64" s="1655"/>
      <c r="BM64" s="165" t="s">
        <v>109</v>
      </c>
      <c r="BN64" s="164" t="s">
        <v>778</v>
      </c>
    </row>
    <row r="65" spans="1:66" ht="27.75" customHeight="1">
      <c r="A65" s="1601"/>
      <c r="B65" s="1602"/>
      <c r="C65" s="1602"/>
      <c r="D65" s="1602"/>
      <c r="E65" s="1602"/>
      <c r="F65" s="1602"/>
      <c r="G65" s="1602"/>
      <c r="H65" s="1602"/>
      <c r="I65" s="1602"/>
      <c r="J65" s="1727" t="s">
        <v>555</v>
      </c>
      <c r="K65" s="1654"/>
      <c r="L65" s="1654"/>
      <c r="M65" s="1654"/>
      <c r="N65" s="1654"/>
      <c r="O65" s="1654"/>
      <c r="P65" s="1654"/>
      <c r="Q65" s="1602"/>
      <c r="R65" s="1602"/>
      <c r="S65" s="1728" t="s">
        <v>556</v>
      </c>
      <c r="T65" s="1728"/>
      <c r="U65" s="1728"/>
      <c r="V65" s="1728"/>
      <c r="W65" s="1728"/>
      <c r="X65" s="1728"/>
      <c r="Y65" s="1728"/>
      <c r="Z65" s="1728"/>
      <c r="AA65" s="1728"/>
      <c r="AB65" s="1728"/>
      <c r="AC65" s="1728"/>
      <c r="AD65" s="1602"/>
      <c r="AE65" s="1602"/>
      <c r="AF65" s="1602"/>
      <c r="AG65" s="1602"/>
      <c r="AH65" s="1602"/>
      <c r="AI65" s="1602"/>
      <c r="AJ65" s="1602"/>
      <c r="AK65" s="1602"/>
      <c r="AL65" s="1602"/>
      <c r="AM65" s="1602"/>
      <c r="AN65" s="1602"/>
      <c r="AO65" s="1602"/>
      <c r="AP65" s="1602"/>
      <c r="AQ65" s="1602"/>
      <c r="AR65" s="1602"/>
      <c r="AS65" s="1602"/>
      <c r="AT65" s="1602"/>
      <c r="AU65" s="1654"/>
      <c r="AV65" s="1654"/>
      <c r="AW65" s="1655"/>
      <c r="BM65" s="165" t="s">
        <v>146</v>
      </c>
      <c r="BN65" s="164" t="s">
        <v>779</v>
      </c>
    </row>
    <row r="66" spans="1:66" ht="10.5" customHeight="1">
      <c r="A66" s="1601"/>
      <c r="B66" s="1602"/>
      <c r="C66" s="1602"/>
      <c r="D66" s="1602"/>
      <c r="E66" s="1602"/>
      <c r="F66" s="1602"/>
      <c r="G66" s="1602"/>
      <c r="H66" s="1602"/>
      <c r="I66" s="1602"/>
      <c r="J66" s="1602"/>
      <c r="K66" s="1602"/>
      <c r="L66" s="1602"/>
      <c r="M66" s="1602"/>
      <c r="N66" s="1602"/>
      <c r="O66" s="1602"/>
      <c r="P66" s="1602"/>
      <c r="Q66" s="1602"/>
      <c r="R66" s="1602"/>
      <c r="S66" s="1602"/>
      <c r="T66" s="1602"/>
      <c r="U66" s="1602"/>
      <c r="V66" s="1602"/>
      <c r="W66" s="1602"/>
      <c r="X66" s="1602"/>
      <c r="Y66" s="1602"/>
      <c r="Z66" s="1602"/>
      <c r="AA66" s="1602"/>
      <c r="AB66" s="1602"/>
      <c r="AC66" s="1602"/>
      <c r="AD66" s="1602"/>
      <c r="AE66" s="1602"/>
      <c r="AF66" s="1602"/>
      <c r="AG66" s="1602"/>
      <c r="AH66" s="1602"/>
      <c r="AI66" s="1602"/>
      <c r="AJ66" s="1602"/>
      <c r="AK66" s="1602"/>
      <c r="AL66" s="1602"/>
      <c r="AM66" s="1602"/>
      <c r="AN66" s="1602"/>
      <c r="AO66" s="1602"/>
      <c r="AP66" s="1602"/>
      <c r="AQ66" s="1602"/>
      <c r="AR66" s="1602"/>
      <c r="AS66" s="1602"/>
      <c r="AT66" s="1602"/>
      <c r="AU66" s="1654"/>
      <c r="AV66" s="1654"/>
      <c r="AW66" s="1655"/>
      <c r="BM66" s="165" t="s">
        <v>110</v>
      </c>
      <c r="BN66" s="164" t="s">
        <v>780</v>
      </c>
    </row>
    <row r="67" spans="1:66" ht="27.75" customHeight="1">
      <c r="A67" s="1601"/>
      <c r="B67" s="1602"/>
      <c r="C67" s="1602"/>
      <c r="D67" s="1602"/>
      <c r="E67" s="1602"/>
      <c r="F67" s="1602"/>
      <c r="G67" s="1602"/>
      <c r="H67" s="1602"/>
      <c r="I67" s="1602"/>
      <c r="J67" s="1727" t="s">
        <v>557</v>
      </c>
      <c r="K67" s="1654"/>
      <c r="L67" s="1654"/>
      <c r="M67" s="1654"/>
      <c r="N67" s="1654"/>
      <c r="O67" s="1654"/>
      <c r="P67" s="1654"/>
      <c r="Q67" s="1602"/>
      <c r="R67" s="1602"/>
      <c r="S67" s="1728" t="s">
        <v>801</v>
      </c>
      <c r="T67" s="1728"/>
      <c r="U67" s="1728"/>
      <c r="V67" s="1728"/>
      <c r="W67" s="1728"/>
      <c r="X67" s="1728"/>
      <c r="Y67" s="1728"/>
      <c r="Z67" s="1728"/>
      <c r="AA67" s="1728"/>
      <c r="AB67" s="1728"/>
      <c r="AC67" s="1728"/>
      <c r="AD67" s="1602"/>
      <c r="AE67" s="1602"/>
      <c r="AF67" s="1602"/>
      <c r="AG67" s="1602"/>
      <c r="AH67" s="1602"/>
      <c r="AI67" s="1602"/>
      <c r="AJ67" s="1602"/>
      <c r="AK67" s="1602"/>
      <c r="AL67" s="1602"/>
      <c r="AM67" s="1602"/>
      <c r="AN67" s="1602"/>
      <c r="AO67" s="1602"/>
      <c r="AP67" s="1602"/>
      <c r="AQ67" s="1602"/>
      <c r="AR67" s="1602"/>
      <c r="AS67" s="1602"/>
      <c r="AT67" s="1602"/>
      <c r="AU67" s="1654"/>
      <c r="AV67" s="1654"/>
      <c r="AW67" s="1655"/>
      <c r="BM67" s="165" t="s">
        <v>111</v>
      </c>
      <c r="BN67" s="165" t="s">
        <v>807</v>
      </c>
    </row>
    <row r="68" spans="1:66" ht="12" customHeight="1">
      <c r="A68" s="1601"/>
      <c r="B68" s="1602"/>
      <c r="C68" s="1602"/>
      <c r="D68" s="1602"/>
      <c r="E68" s="1602"/>
      <c r="F68" s="1602"/>
      <c r="G68" s="1602"/>
      <c r="H68" s="1602"/>
      <c r="I68" s="1602"/>
      <c r="J68" s="1602"/>
      <c r="K68" s="1602"/>
      <c r="L68" s="1602"/>
      <c r="M68" s="1602"/>
      <c r="N68" s="1602"/>
      <c r="O68" s="1602"/>
      <c r="P68" s="1602"/>
      <c r="Q68" s="1602"/>
      <c r="R68" s="1602"/>
      <c r="S68" s="1602"/>
      <c r="T68" s="1602"/>
      <c r="U68" s="1602"/>
      <c r="V68" s="1602"/>
      <c r="W68" s="1602"/>
      <c r="X68" s="1602"/>
      <c r="Y68" s="1602"/>
      <c r="Z68" s="1602"/>
      <c r="AA68" s="1602"/>
      <c r="AB68" s="1602"/>
      <c r="AC68" s="1602"/>
      <c r="AD68" s="1602"/>
      <c r="AE68" s="1602"/>
      <c r="AF68" s="1602"/>
      <c r="AG68" s="1602"/>
      <c r="AH68" s="1602"/>
      <c r="AI68" s="1602"/>
      <c r="AJ68" s="1602"/>
      <c r="AK68" s="1602"/>
      <c r="AL68" s="1602"/>
      <c r="AM68" s="1602"/>
      <c r="AN68" s="1602"/>
      <c r="AO68" s="1602"/>
      <c r="AP68" s="1602"/>
      <c r="AQ68" s="1602"/>
      <c r="AR68" s="1602"/>
      <c r="AS68" s="1602"/>
      <c r="AT68" s="1602"/>
      <c r="AU68" s="1654"/>
      <c r="AV68" s="1654"/>
      <c r="AW68" s="1655"/>
    </row>
    <row r="69" spans="1:66" ht="12" customHeight="1" thickBot="1">
      <c r="A69" s="1648"/>
      <c r="B69" s="1649"/>
      <c r="C69" s="1649"/>
      <c r="D69" s="1649"/>
      <c r="E69" s="1649"/>
      <c r="F69" s="1649"/>
      <c r="G69" s="1649"/>
      <c r="H69" s="1649"/>
      <c r="I69" s="1649"/>
      <c r="J69" s="1649"/>
      <c r="K69" s="1649"/>
      <c r="L69" s="1649"/>
      <c r="M69" s="1649"/>
      <c r="N69" s="1649"/>
      <c r="O69" s="1649"/>
      <c r="P69" s="1649"/>
      <c r="Q69" s="1649"/>
      <c r="R69" s="1649"/>
      <c r="S69" s="1649"/>
      <c r="T69" s="1649"/>
      <c r="U69" s="1649"/>
      <c r="V69" s="1649"/>
      <c r="W69" s="1649"/>
      <c r="X69" s="1649"/>
      <c r="Y69" s="1649"/>
      <c r="Z69" s="1649"/>
      <c r="AA69" s="1649"/>
      <c r="AB69" s="1649"/>
      <c r="AC69" s="1649"/>
      <c r="AD69" s="1649"/>
      <c r="AE69" s="1649"/>
      <c r="AF69" s="1649"/>
      <c r="AG69" s="1649"/>
      <c r="AH69" s="1649"/>
      <c r="AI69" s="1649"/>
      <c r="AJ69" s="1649"/>
      <c r="AK69" s="1649"/>
      <c r="AL69" s="1649"/>
      <c r="AM69" s="1649"/>
      <c r="AN69" s="1649"/>
      <c r="AO69" s="1649"/>
      <c r="AP69" s="1649"/>
      <c r="AQ69" s="1649"/>
      <c r="AR69" s="1649"/>
      <c r="AS69" s="1649"/>
      <c r="AT69" s="1649"/>
      <c r="AU69" s="1656"/>
      <c r="AV69" s="1656"/>
      <c r="AW69" s="1657"/>
    </row>
  </sheetData>
  <mergeCells count="149">
    <mergeCell ref="R36:T37"/>
    <mergeCell ref="R38:T39"/>
    <mergeCell ref="P34:Q35"/>
    <mergeCell ref="P36:Q37"/>
    <mergeCell ref="P38:Q39"/>
    <mergeCell ref="W36:Y37"/>
    <mergeCell ref="U36:V37"/>
    <mergeCell ref="W38:Y39"/>
    <mergeCell ref="AJ38:AK39"/>
    <mergeCell ref="AB36:AD37"/>
    <mergeCell ref="AB38:AD39"/>
    <mergeCell ref="Z36:AA37"/>
    <mergeCell ref="Z38:AA39"/>
    <mergeCell ref="AG36:AI37"/>
    <mergeCell ref="AG38:AI39"/>
    <mergeCell ref="AE36:AF37"/>
    <mergeCell ref="AE38:AF39"/>
    <mergeCell ref="D68:AT69"/>
    <mergeCell ref="R16:T16"/>
    <mergeCell ref="V16:X16"/>
    <mergeCell ref="Q17:AT17"/>
    <mergeCell ref="R22:T22"/>
    <mergeCell ref="V22:X22"/>
    <mergeCell ref="Q23:AT23"/>
    <mergeCell ref="M36:O37"/>
    <mergeCell ref="K36:L37"/>
    <mergeCell ref="D66:AT66"/>
    <mergeCell ref="D67:I67"/>
    <mergeCell ref="J67:P67"/>
    <mergeCell ref="Q67:R67"/>
    <mergeCell ref="S67:AC67"/>
    <mergeCell ref="AD67:AT67"/>
    <mergeCell ref="D64:AT64"/>
    <mergeCell ref="D65:I65"/>
    <mergeCell ref="J65:P65"/>
    <mergeCell ref="Q65:R65"/>
    <mergeCell ref="S65:AC65"/>
    <mergeCell ref="AD65:AT65"/>
    <mergeCell ref="AH57:AQ58"/>
    <mergeCell ref="AC58:AG58"/>
    <mergeCell ref="D55:T56"/>
    <mergeCell ref="D59:AT59"/>
    <mergeCell ref="D60:AT61"/>
    <mergeCell ref="D62:AT62"/>
    <mergeCell ref="D63:AT63"/>
    <mergeCell ref="D47:AT48"/>
    <mergeCell ref="D49:AT50"/>
    <mergeCell ref="D51:AT52"/>
    <mergeCell ref="D53:AT54"/>
    <mergeCell ref="AC55:AG56"/>
    <mergeCell ref="AH55:AQ56"/>
    <mergeCell ref="AR55:AT58"/>
    <mergeCell ref="AC57:AG57"/>
    <mergeCell ref="U55:AB56"/>
    <mergeCell ref="AO38:AT39"/>
    <mergeCell ref="D40:AT40"/>
    <mergeCell ref="D41:AT42"/>
    <mergeCell ref="D43:AT44"/>
    <mergeCell ref="D45:AT46"/>
    <mergeCell ref="M38:O39"/>
    <mergeCell ref="K38:L39"/>
    <mergeCell ref="D38:J39"/>
    <mergeCell ref="AO34:AT35"/>
    <mergeCell ref="D36:J37"/>
    <mergeCell ref="AO36:AT37"/>
    <mergeCell ref="D34:J35"/>
    <mergeCell ref="U34:Y35"/>
    <mergeCell ref="Z34:AD35"/>
    <mergeCell ref="AE34:AI35"/>
    <mergeCell ref="M34:O35"/>
    <mergeCell ref="K34:L35"/>
    <mergeCell ref="R34:T35"/>
    <mergeCell ref="U38:V39"/>
    <mergeCell ref="AL36:AN37"/>
    <mergeCell ref="AL34:AN35"/>
    <mergeCell ref="AJ34:AK35"/>
    <mergeCell ref="AJ36:AK37"/>
    <mergeCell ref="AL38:AN39"/>
    <mergeCell ref="K32:O33"/>
    <mergeCell ref="P32:T33"/>
    <mergeCell ref="U32:Y33"/>
    <mergeCell ref="Z32:AD33"/>
    <mergeCell ref="AE32:AI33"/>
    <mergeCell ref="AJ32:AN33"/>
    <mergeCell ref="D24:AT25"/>
    <mergeCell ref="D26:AT27"/>
    <mergeCell ref="D28:AT29"/>
    <mergeCell ref="D30:J33"/>
    <mergeCell ref="K30:T31"/>
    <mergeCell ref="U30:Y31"/>
    <mergeCell ref="Z30:AD31"/>
    <mergeCell ref="AE30:AI31"/>
    <mergeCell ref="AJ30:AN31"/>
    <mergeCell ref="AO30:AT33"/>
    <mergeCell ref="O20:P21"/>
    <mergeCell ref="Q20:AT21"/>
    <mergeCell ref="I22:N22"/>
    <mergeCell ref="O22:P23"/>
    <mergeCell ref="I23:N23"/>
    <mergeCell ref="AQ14:AT15"/>
    <mergeCell ref="I16:N16"/>
    <mergeCell ref="O16:P17"/>
    <mergeCell ref="I17:N17"/>
    <mergeCell ref="I18:N19"/>
    <mergeCell ref="O18:P19"/>
    <mergeCell ref="Q18:AT19"/>
    <mergeCell ref="A9:AW10"/>
    <mergeCell ref="A11:AW11"/>
    <mergeCell ref="A12:C69"/>
    <mergeCell ref="D12:H23"/>
    <mergeCell ref="I12:N13"/>
    <mergeCell ref="O12:P13"/>
    <mergeCell ref="Q12:Z13"/>
    <mergeCell ref="AU12:AW69"/>
    <mergeCell ref="I14:N15"/>
    <mergeCell ref="O14:P15"/>
    <mergeCell ref="Q14:S15"/>
    <mergeCell ref="T14:V15"/>
    <mergeCell ref="W14:Z15"/>
    <mergeCell ref="AA14:AD15"/>
    <mergeCell ref="AE14:AH15"/>
    <mergeCell ref="AI14:AL15"/>
    <mergeCell ref="AM14:AP15"/>
    <mergeCell ref="AA12:AA13"/>
    <mergeCell ref="AB12:AE13"/>
    <mergeCell ref="AF12:AF13"/>
    <mergeCell ref="AG12:AH13"/>
    <mergeCell ref="AI12:AN13"/>
    <mergeCell ref="AO12:AT13"/>
    <mergeCell ref="I20:N21"/>
    <mergeCell ref="AR1:AW1"/>
    <mergeCell ref="AR2:AW4"/>
    <mergeCell ref="AJ3:AP4"/>
    <mergeCell ref="A5:AW5"/>
    <mergeCell ref="A6:AW7"/>
    <mergeCell ref="A8:AG8"/>
    <mergeCell ref="AH8:AJ8"/>
    <mergeCell ref="AK8:AL8"/>
    <mergeCell ref="AM8:AN8"/>
    <mergeCell ref="AO8:AQ8"/>
    <mergeCell ref="A1:T4"/>
    <mergeCell ref="U1:Z4"/>
    <mergeCell ref="AA1:AE4"/>
    <mergeCell ref="AF1:AI4"/>
    <mergeCell ref="AJ1:AP2"/>
    <mergeCell ref="AQ1:AQ4"/>
    <mergeCell ref="AR8:AS8"/>
    <mergeCell ref="AT8:AU8"/>
    <mergeCell ref="AV8:AW8"/>
  </mergeCells>
  <phoneticPr fontId="87"/>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ADE9F-0C63-4028-B2E7-BBBAAA67B56A}">
  <sheetPr codeName="Sheet17">
    <tabColor rgb="FFB0C979"/>
  </sheetPr>
  <dimension ref="A1:AT129"/>
  <sheetViews>
    <sheetView workbookViewId="0">
      <selection sqref="A1:K1"/>
    </sheetView>
  </sheetViews>
  <sheetFormatPr defaultColWidth="9" defaultRowHeight="13.5"/>
  <cols>
    <col min="1" max="1" width="0.375" style="138" customWidth="1"/>
    <col min="2" max="8" width="2.125" style="138" customWidth="1"/>
    <col min="9" max="9" width="0.375" style="138" customWidth="1"/>
    <col min="10" max="60" width="2.125" style="138" customWidth="1"/>
    <col min="61" max="16384" width="9" style="138"/>
  </cols>
  <sheetData>
    <row r="1" spans="1:46" s="143" customFormat="1" ht="10.5" customHeight="1">
      <c r="A1" s="1833" t="s">
        <v>492</v>
      </c>
      <c r="B1" s="1839"/>
      <c r="C1" s="1839"/>
      <c r="D1" s="1839"/>
      <c r="E1" s="1839"/>
      <c r="F1" s="1839"/>
      <c r="G1" s="1839"/>
      <c r="H1" s="1839"/>
      <c r="I1" s="1839"/>
      <c r="J1" s="1839"/>
      <c r="K1" s="1840"/>
      <c r="L1" s="1680" t="s">
        <v>493</v>
      </c>
      <c r="M1" s="1681"/>
      <c r="N1" s="1681"/>
      <c r="O1" s="1681"/>
      <c r="P1" s="1681"/>
      <c r="Q1" s="1680"/>
      <c r="R1" s="1700" t="s">
        <v>533</v>
      </c>
      <c r="S1" s="1846"/>
      <c r="T1" s="1846"/>
      <c r="U1" s="1846"/>
      <c r="V1" s="1846"/>
      <c r="W1" s="1682"/>
      <c r="X1" s="1680"/>
      <c r="Y1" s="1681"/>
      <c r="Z1" s="1681"/>
      <c r="AA1" s="1681"/>
      <c r="AB1" s="1681"/>
      <c r="AC1" s="1682"/>
      <c r="AD1" s="1684"/>
      <c r="AE1" s="1854"/>
      <c r="AF1" s="1854"/>
      <c r="AG1" s="1854"/>
      <c r="AH1" s="1854"/>
      <c r="AI1" s="1854"/>
      <c r="AJ1" s="1854"/>
      <c r="AK1" s="1854"/>
      <c r="AL1" s="1854"/>
      <c r="AM1" s="1854"/>
      <c r="AN1" s="1854"/>
      <c r="AO1" s="1854"/>
      <c r="AP1" s="1854"/>
      <c r="AQ1" s="1854"/>
      <c r="AR1" s="1854"/>
      <c r="AS1" s="1854"/>
      <c r="AT1" s="1854"/>
    </row>
    <row r="2" spans="1:46" s="143" customFormat="1" ht="10.5" customHeight="1">
      <c r="A2" s="1842"/>
      <c r="B2" s="1843"/>
      <c r="C2" s="1843"/>
      <c r="D2" s="1843"/>
      <c r="E2" s="1843"/>
      <c r="F2" s="1843"/>
      <c r="G2" s="1843"/>
      <c r="H2" s="1843"/>
      <c r="I2" s="1843"/>
      <c r="J2" s="1843"/>
      <c r="K2" s="1844"/>
      <c r="L2" s="1683"/>
      <c r="M2" s="1684"/>
      <c r="N2" s="1684"/>
      <c r="O2" s="1684"/>
      <c r="P2" s="1684"/>
      <c r="Q2" s="1683"/>
      <c r="R2" s="1662"/>
      <c r="S2" s="1662"/>
      <c r="T2" s="1662"/>
      <c r="U2" s="1662"/>
      <c r="V2" s="1662"/>
      <c r="W2" s="1685"/>
      <c r="X2" s="1683"/>
      <c r="Y2" s="1684"/>
      <c r="Z2" s="1684"/>
      <c r="AA2" s="1684"/>
      <c r="AB2" s="1684"/>
      <c r="AC2" s="1685"/>
      <c r="AD2" s="1854"/>
      <c r="AE2" s="1854"/>
      <c r="AF2" s="1854"/>
      <c r="AG2" s="1854"/>
      <c r="AH2" s="1854"/>
      <c r="AI2" s="1854"/>
      <c r="AJ2" s="1854"/>
      <c r="AK2" s="1854"/>
      <c r="AL2" s="1854"/>
      <c r="AM2" s="1854"/>
      <c r="AN2" s="1854"/>
      <c r="AO2" s="1854"/>
      <c r="AP2" s="1854"/>
      <c r="AQ2" s="1854"/>
      <c r="AR2" s="1854"/>
      <c r="AS2" s="1854"/>
      <c r="AT2" s="1854"/>
    </row>
    <row r="3" spans="1:46" s="143" customFormat="1" ht="5.25" customHeight="1">
      <c r="A3" s="1845"/>
      <c r="B3" s="1843"/>
      <c r="C3" s="1843"/>
      <c r="D3" s="1843"/>
      <c r="E3" s="1843"/>
      <c r="F3" s="1843"/>
      <c r="G3" s="1843"/>
      <c r="H3" s="1843"/>
      <c r="I3" s="1843"/>
      <c r="J3" s="1843"/>
      <c r="K3" s="1844"/>
      <c r="L3" s="1686"/>
      <c r="M3" s="1687"/>
      <c r="N3" s="1687"/>
      <c r="O3" s="1687"/>
      <c r="P3" s="1687"/>
      <c r="Q3" s="1683"/>
      <c r="R3" s="1662"/>
      <c r="S3" s="1662"/>
      <c r="T3" s="1662"/>
      <c r="U3" s="1662"/>
      <c r="V3" s="1662"/>
      <c r="W3" s="1685"/>
      <c r="X3" s="1683"/>
      <c r="Y3" s="1684"/>
      <c r="Z3" s="1684"/>
      <c r="AA3" s="1684"/>
      <c r="AB3" s="1684"/>
      <c r="AC3" s="1685"/>
      <c r="AD3" s="1854"/>
      <c r="AE3" s="1854"/>
      <c r="AF3" s="1854"/>
      <c r="AG3" s="1854"/>
      <c r="AH3" s="1854"/>
      <c r="AI3" s="1854"/>
      <c r="AJ3" s="1854"/>
      <c r="AK3" s="1854"/>
      <c r="AL3" s="1854"/>
      <c r="AM3" s="1854"/>
      <c r="AN3" s="1854"/>
      <c r="AO3" s="1854"/>
      <c r="AP3" s="1854"/>
      <c r="AQ3" s="1854"/>
      <c r="AR3" s="1854"/>
      <c r="AS3" s="1854"/>
      <c r="AT3" s="1854"/>
    </row>
    <row r="4" spans="1:46" s="143" customFormat="1" ht="5.25" customHeight="1">
      <c r="A4" s="1845"/>
      <c r="B4" s="1843"/>
      <c r="C4" s="1843"/>
      <c r="D4" s="1843"/>
      <c r="E4" s="1843"/>
      <c r="F4" s="1843"/>
      <c r="G4" s="1843"/>
      <c r="H4" s="1843"/>
      <c r="I4" s="1843"/>
      <c r="J4" s="1843"/>
      <c r="K4" s="1844"/>
      <c r="L4" s="1680" t="s">
        <v>494</v>
      </c>
      <c r="M4" s="1681"/>
      <c r="N4" s="1681"/>
      <c r="O4" s="1681"/>
      <c r="P4" s="1681"/>
      <c r="Q4" s="1683"/>
      <c r="R4" s="1663" t="s">
        <v>489</v>
      </c>
      <c r="S4" s="1663"/>
      <c r="T4" s="1663"/>
      <c r="U4" s="1663"/>
      <c r="V4" s="1663"/>
      <c r="W4" s="1685"/>
      <c r="X4" s="1683"/>
      <c r="Y4" s="1684"/>
      <c r="Z4" s="1684"/>
      <c r="AA4" s="1684"/>
      <c r="AB4" s="1684"/>
      <c r="AC4" s="1685"/>
      <c r="AD4" s="1854"/>
      <c r="AE4" s="1854"/>
      <c r="AF4" s="1854"/>
      <c r="AG4" s="1854"/>
      <c r="AH4" s="1854"/>
      <c r="AI4" s="1854"/>
      <c r="AJ4" s="1854"/>
      <c r="AK4" s="1854"/>
      <c r="AL4" s="1854"/>
      <c r="AM4" s="1854"/>
      <c r="AN4" s="1854"/>
      <c r="AO4" s="1854"/>
      <c r="AP4" s="1854"/>
      <c r="AQ4" s="1854"/>
      <c r="AR4" s="1854"/>
      <c r="AS4" s="1854"/>
      <c r="AT4" s="1854"/>
    </row>
    <row r="5" spans="1:46" s="143" customFormat="1" ht="10.5" customHeight="1">
      <c r="A5" s="1845"/>
      <c r="B5" s="1843"/>
      <c r="C5" s="1843"/>
      <c r="D5" s="1843"/>
      <c r="E5" s="1843"/>
      <c r="F5" s="1843"/>
      <c r="G5" s="1843"/>
      <c r="H5" s="1843"/>
      <c r="I5" s="1843"/>
      <c r="J5" s="1843"/>
      <c r="K5" s="1844"/>
      <c r="L5" s="1683"/>
      <c r="M5" s="1684"/>
      <c r="N5" s="1684"/>
      <c r="O5" s="1684"/>
      <c r="P5" s="1684"/>
      <c r="Q5" s="1683"/>
      <c r="R5" s="1663"/>
      <c r="S5" s="1663"/>
      <c r="T5" s="1663"/>
      <c r="U5" s="1663"/>
      <c r="V5" s="1663"/>
      <c r="W5" s="1685"/>
      <c r="X5" s="1683"/>
      <c r="Y5" s="1684"/>
      <c r="Z5" s="1684"/>
      <c r="AA5" s="1684"/>
      <c r="AB5" s="1684"/>
      <c r="AC5" s="1685"/>
      <c r="AD5" s="1854"/>
      <c r="AE5" s="1854"/>
      <c r="AF5" s="1854"/>
      <c r="AG5" s="1854"/>
      <c r="AH5" s="1854"/>
      <c r="AI5" s="1854"/>
      <c r="AJ5" s="1854"/>
      <c r="AK5" s="1854"/>
      <c r="AL5" s="1854"/>
      <c r="AM5" s="1854"/>
      <c r="AN5" s="1854"/>
      <c r="AO5" s="1854"/>
      <c r="AP5" s="1854"/>
      <c r="AQ5" s="1854"/>
      <c r="AR5" s="1854"/>
      <c r="AS5" s="1854"/>
      <c r="AT5" s="1854"/>
    </row>
    <row r="6" spans="1:46" s="143" customFormat="1" ht="10.5" customHeight="1">
      <c r="A6" s="1845"/>
      <c r="B6" s="1843"/>
      <c r="C6" s="1843"/>
      <c r="D6" s="1843"/>
      <c r="E6" s="1843"/>
      <c r="F6" s="1843"/>
      <c r="G6" s="1843"/>
      <c r="H6" s="1843"/>
      <c r="I6" s="1843"/>
      <c r="J6" s="1843"/>
      <c r="K6" s="1844"/>
      <c r="L6" s="1683"/>
      <c r="M6" s="1684"/>
      <c r="N6" s="1684"/>
      <c r="O6" s="1684"/>
      <c r="P6" s="1687"/>
      <c r="Q6" s="1686"/>
      <c r="R6" s="1703"/>
      <c r="S6" s="1703"/>
      <c r="T6" s="1703"/>
      <c r="U6" s="1703"/>
      <c r="V6" s="1703"/>
      <c r="W6" s="1688"/>
      <c r="X6" s="1686"/>
      <c r="Y6" s="1687"/>
      <c r="Z6" s="1687"/>
      <c r="AA6" s="1687"/>
      <c r="AB6" s="1687"/>
      <c r="AC6" s="1688"/>
      <c r="AD6" s="1854"/>
      <c r="AE6" s="1854"/>
      <c r="AF6" s="1854"/>
      <c r="AG6" s="1854"/>
      <c r="AH6" s="1854"/>
      <c r="AI6" s="1854"/>
      <c r="AJ6" s="1854"/>
      <c r="AK6" s="1854"/>
      <c r="AL6" s="1854"/>
      <c r="AM6" s="1854"/>
      <c r="AN6" s="1854"/>
      <c r="AO6" s="1854"/>
      <c r="AP6" s="1854"/>
      <c r="AQ6" s="1854"/>
      <c r="AR6" s="1854"/>
      <c r="AS6" s="1854"/>
      <c r="AT6" s="1854"/>
    </row>
    <row r="7" spans="1:46" s="143" customFormat="1" ht="10.5" customHeight="1">
      <c r="A7" s="1833" t="s">
        <v>495</v>
      </c>
      <c r="B7" s="1839"/>
      <c r="C7" s="1839"/>
      <c r="D7" s="1839"/>
      <c r="E7" s="1839"/>
      <c r="F7" s="1839"/>
      <c r="G7" s="1839"/>
      <c r="H7" s="1839"/>
      <c r="I7" s="1839"/>
      <c r="J7" s="1839"/>
      <c r="K7" s="1839"/>
      <c r="L7" s="1839"/>
      <c r="M7" s="1839"/>
      <c r="N7" s="1839"/>
      <c r="O7" s="1840"/>
      <c r="P7" s="1833"/>
      <c r="Q7" s="1834"/>
      <c r="R7" s="1834"/>
      <c r="S7" s="1834"/>
      <c r="T7" s="1834"/>
      <c r="U7" s="1834"/>
      <c r="V7" s="1834"/>
      <c r="W7" s="1834"/>
      <c r="X7" s="1834"/>
      <c r="Y7" s="1834"/>
      <c r="Z7" s="1834"/>
      <c r="AA7" s="1834"/>
      <c r="AB7" s="1834"/>
      <c r="AC7" s="1835"/>
      <c r="AD7" s="1854"/>
      <c r="AE7" s="1854"/>
      <c r="AF7" s="1854"/>
      <c r="AG7" s="1854"/>
      <c r="AH7" s="1854"/>
      <c r="AI7" s="1854"/>
      <c r="AJ7" s="1854"/>
      <c r="AK7" s="1854"/>
      <c r="AL7" s="1854"/>
      <c r="AM7" s="1854"/>
      <c r="AN7" s="1854"/>
      <c r="AO7" s="1854"/>
      <c r="AP7" s="1854"/>
      <c r="AQ7" s="1854"/>
      <c r="AR7" s="1854"/>
      <c r="AS7" s="1854"/>
      <c r="AT7" s="1854"/>
    </row>
    <row r="8" spans="1:46" s="143" customFormat="1" ht="10.5" customHeight="1">
      <c r="A8" s="1842"/>
      <c r="B8" s="1843"/>
      <c r="C8" s="1843"/>
      <c r="D8" s="1843"/>
      <c r="E8" s="1843"/>
      <c r="F8" s="1843"/>
      <c r="G8" s="1843"/>
      <c r="H8" s="1843"/>
      <c r="I8" s="1843"/>
      <c r="J8" s="1843"/>
      <c r="K8" s="1843"/>
      <c r="L8" s="1843"/>
      <c r="M8" s="1843"/>
      <c r="N8" s="1843"/>
      <c r="O8" s="1844"/>
      <c r="P8" s="1852"/>
      <c r="Q8" s="1853"/>
      <c r="R8" s="1853"/>
      <c r="S8" s="1853"/>
      <c r="T8" s="1853"/>
      <c r="U8" s="1838"/>
      <c r="V8" s="1838"/>
      <c r="W8" s="145"/>
      <c r="X8" s="1838"/>
      <c r="Y8" s="1838"/>
      <c r="Z8" s="145"/>
      <c r="AA8" s="1838"/>
      <c r="AB8" s="1838"/>
      <c r="AC8" s="144"/>
      <c r="AD8" s="1854"/>
      <c r="AE8" s="1854"/>
      <c r="AF8" s="1854"/>
      <c r="AG8" s="1854"/>
      <c r="AH8" s="1854"/>
      <c r="AI8" s="1854"/>
      <c r="AJ8" s="1854"/>
      <c r="AK8" s="1854"/>
      <c r="AL8" s="1854"/>
      <c r="AM8" s="1854"/>
      <c r="AN8" s="1854"/>
      <c r="AO8" s="1854"/>
      <c r="AP8" s="1854"/>
      <c r="AQ8" s="1854"/>
      <c r="AR8" s="1854"/>
      <c r="AS8" s="1854"/>
      <c r="AT8" s="1854"/>
    </row>
    <row r="9" spans="1:46" s="143" customFormat="1" ht="10.5" customHeight="1">
      <c r="A9" s="1845"/>
      <c r="B9" s="1843"/>
      <c r="C9" s="1843"/>
      <c r="D9" s="1843"/>
      <c r="E9" s="1843"/>
      <c r="F9" s="1843"/>
      <c r="G9" s="1843"/>
      <c r="H9" s="1843"/>
      <c r="I9" s="1843"/>
      <c r="J9" s="1843"/>
      <c r="K9" s="1843"/>
      <c r="L9" s="1843"/>
      <c r="M9" s="1843"/>
      <c r="N9" s="1843"/>
      <c r="O9" s="1844"/>
      <c r="P9" s="1683"/>
      <c r="Q9" s="1684"/>
      <c r="R9" s="1684"/>
      <c r="S9" s="1684"/>
      <c r="T9" s="1684"/>
      <c r="U9" s="1684"/>
      <c r="V9" s="1684"/>
      <c r="W9" s="1684"/>
      <c r="X9" s="1684"/>
      <c r="Y9" s="1684"/>
      <c r="Z9" s="1684"/>
      <c r="AA9" s="1684"/>
      <c r="AB9" s="1771"/>
      <c r="AC9" s="1847"/>
      <c r="AD9" s="1854"/>
      <c r="AE9" s="1854"/>
      <c r="AF9" s="1854"/>
      <c r="AG9" s="1854"/>
      <c r="AH9" s="1854"/>
      <c r="AI9" s="1854"/>
      <c r="AJ9" s="1854"/>
      <c r="AK9" s="1854"/>
      <c r="AL9" s="1854"/>
      <c r="AM9" s="1854"/>
      <c r="AN9" s="1854"/>
      <c r="AO9" s="1854"/>
      <c r="AP9" s="1854"/>
      <c r="AQ9" s="1854"/>
      <c r="AR9" s="1854"/>
      <c r="AS9" s="1854"/>
      <c r="AT9" s="1854"/>
    </row>
    <row r="10" spans="1:46" s="143" customFormat="1" ht="10.5" customHeight="1">
      <c r="A10" s="1845"/>
      <c r="B10" s="1843"/>
      <c r="C10" s="1843"/>
      <c r="D10" s="1843"/>
      <c r="E10" s="1843"/>
      <c r="F10" s="1843"/>
      <c r="G10" s="1843"/>
      <c r="H10" s="1843"/>
      <c r="I10" s="1843"/>
      <c r="J10" s="1843"/>
      <c r="K10" s="1843"/>
      <c r="L10" s="1843"/>
      <c r="M10" s="1843"/>
      <c r="N10" s="1843"/>
      <c r="O10" s="1844"/>
      <c r="P10" s="1686"/>
      <c r="Q10" s="1687"/>
      <c r="R10" s="1687"/>
      <c r="S10" s="1687"/>
      <c r="T10" s="1687"/>
      <c r="U10" s="1687"/>
      <c r="V10" s="1687"/>
      <c r="W10" s="1687"/>
      <c r="X10" s="1687"/>
      <c r="Y10" s="1687"/>
      <c r="Z10" s="1687"/>
      <c r="AA10" s="1687"/>
      <c r="AB10" s="1848"/>
      <c r="AC10" s="1849"/>
      <c r="AD10" s="1854"/>
      <c r="AE10" s="1854"/>
      <c r="AF10" s="1854"/>
      <c r="AG10" s="1854"/>
      <c r="AH10" s="1854"/>
      <c r="AI10" s="1854"/>
      <c r="AJ10" s="1854"/>
      <c r="AK10" s="1854"/>
      <c r="AL10" s="1854"/>
      <c r="AM10" s="1854"/>
      <c r="AN10" s="1854"/>
      <c r="AO10" s="1854"/>
      <c r="AP10" s="1854"/>
      <c r="AQ10" s="1854"/>
      <c r="AR10" s="1854"/>
      <c r="AS10" s="1854"/>
      <c r="AT10" s="1854"/>
    </row>
    <row r="11" spans="1:46" ht="10.5" customHeight="1">
      <c r="A11" s="1850" t="s">
        <v>718</v>
      </c>
      <c r="B11" s="1654"/>
      <c r="C11" s="1654"/>
      <c r="D11" s="1654"/>
      <c r="E11" s="1654"/>
      <c r="F11" s="1654"/>
      <c r="G11" s="1654"/>
      <c r="H11" s="1654"/>
      <c r="I11" s="1654"/>
      <c r="J11" s="1654"/>
      <c r="K11" s="1654"/>
      <c r="L11" s="1654"/>
      <c r="M11" s="1654"/>
      <c r="N11" s="1654"/>
      <c r="O11" s="1654"/>
      <c r="P11" s="1654"/>
      <c r="Q11" s="1654"/>
      <c r="R11" s="1654"/>
      <c r="S11" s="1654"/>
      <c r="T11" s="1654"/>
      <c r="U11" s="1654"/>
      <c r="V11" s="1654"/>
      <c r="W11" s="1654"/>
      <c r="X11" s="1654"/>
      <c r="Y11" s="1654"/>
      <c r="Z11" s="1654"/>
      <c r="AA11" s="1654"/>
      <c r="AB11" s="1654"/>
      <c r="AC11" s="1654"/>
      <c r="AD11" s="1654"/>
      <c r="AE11" s="1654"/>
      <c r="AF11" s="1654"/>
      <c r="AG11" s="1654"/>
      <c r="AH11" s="1654"/>
      <c r="AI11" s="1654"/>
      <c r="AJ11" s="1654"/>
      <c r="AK11" s="1654"/>
      <c r="AL11" s="1654"/>
      <c r="AM11" s="1654"/>
      <c r="AN11" s="1654"/>
      <c r="AO11" s="1654"/>
      <c r="AP11" s="1654"/>
      <c r="AQ11" s="1654"/>
      <c r="AR11" s="1654"/>
      <c r="AS11" s="1654"/>
      <c r="AT11" s="1654"/>
    </row>
    <row r="12" spans="1:46" ht="10.5" customHeight="1">
      <c r="A12" s="1654"/>
      <c r="B12" s="1654"/>
      <c r="C12" s="1654"/>
      <c r="D12" s="1654"/>
      <c r="E12" s="1654"/>
      <c r="F12" s="1654"/>
      <c r="G12" s="1654"/>
      <c r="H12" s="1654"/>
      <c r="I12" s="1654"/>
      <c r="J12" s="1654"/>
      <c r="K12" s="1654"/>
      <c r="L12" s="1654"/>
      <c r="M12" s="1654"/>
      <c r="N12" s="1654"/>
      <c r="O12" s="1654"/>
      <c r="P12" s="1654"/>
      <c r="Q12" s="1654"/>
      <c r="R12" s="1654"/>
      <c r="S12" s="1654"/>
      <c r="T12" s="1654"/>
      <c r="U12" s="1654"/>
      <c r="V12" s="1654"/>
      <c r="W12" s="1654"/>
      <c r="X12" s="1654"/>
      <c r="Y12" s="1654"/>
      <c r="Z12" s="1654"/>
      <c r="AA12" s="1654"/>
      <c r="AB12" s="1654"/>
      <c r="AC12" s="1654"/>
      <c r="AD12" s="1654"/>
      <c r="AE12" s="1654"/>
      <c r="AF12" s="1654"/>
      <c r="AG12" s="1654"/>
      <c r="AH12" s="1654"/>
      <c r="AI12" s="1654"/>
      <c r="AJ12" s="1654"/>
      <c r="AK12" s="1654"/>
      <c r="AL12" s="1654"/>
      <c r="AM12" s="1654"/>
      <c r="AN12" s="1654"/>
      <c r="AO12" s="1654"/>
      <c r="AP12" s="1654"/>
      <c r="AQ12" s="1654"/>
      <c r="AR12" s="1654"/>
      <c r="AS12" s="1654"/>
      <c r="AT12" s="1654"/>
    </row>
    <row r="13" spans="1:46" ht="10.5" customHeight="1">
      <c r="A13" s="1654"/>
      <c r="B13" s="1654"/>
      <c r="C13" s="1654"/>
      <c r="D13" s="1654"/>
      <c r="E13" s="1654"/>
      <c r="F13" s="1654"/>
      <c r="G13" s="1654"/>
      <c r="H13" s="1654"/>
      <c r="I13" s="1654"/>
      <c r="J13" s="1654"/>
      <c r="K13" s="1654"/>
      <c r="L13" s="1654"/>
      <c r="M13" s="1654"/>
      <c r="N13" s="1654"/>
      <c r="O13" s="1654"/>
      <c r="P13" s="1654"/>
      <c r="Q13" s="1654"/>
      <c r="R13" s="1654"/>
      <c r="S13" s="1654"/>
      <c r="T13" s="1654"/>
      <c r="U13" s="1654"/>
      <c r="V13" s="1654"/>
      <c r="W13" s="1654"/>
      <c r="X13" s="1654"/>
      <c r="Y13" s="1654"/>
      <c r="Z13" s="1654"/>
      <c r="AA13" s="1654"/>
      <c r="AB13" s="1654"/>
      <c r="AC13" s="1654"/>
      <c r="AD13" s="1654"/>
      <c r="AE13" s="1654"/>
      <c r="AF13" s="1654"/>
      <c r="AG13" s="1654"/>
      <c r="AH13" s="1654"/>
      <c r="AI13" s="1654"/>
      <c r="AJ13" s="1654"/>
      <c r="AK13" s="1654"/>
      <c r="AL13" s="1654"/>
      <c r="AM13" s="1654"/>
      <c r="AN13" s="1654"/>
      <c r="AO13" s="1654"/>
      <c r="AP13" s="1654"/>
      <c r="AQ13" s="1654"/>
      <c r="AR13" s="1654"/>
      <c r="AS13" s="1654"/>
      <c r="AT13" s="1654"/>
    </row>
    <row r="14" spans="1:46" ht="10.5" customHeight="1">
      <c r="A14" s="1654"/>
      <c r="B14" s="1654"/>
      <c r="C14" s="1654"/>
      <c r="D14" s="1654"/>
      <c r="E14" s="1654"/>
      <c r="F14" s="1654"/>
      <c r="G14" s="1654"/>
      <c r="H14" s="1654"/>
      <c r="I14" s="1654"/>
      <c r="J14" s="1654"/>
      <c r="K14" s="1654"/>
      <c r="L14" s="1654"/>
      <c r="M14" s="1654"/>
      <c r="N14" s="1654"/>
      <c r="O14" s="1654"/>
      <c r="P14" s="1654"/>
      <c r="Q14" s="1654"/>
      <c r="R14" s="1654"/>
      <c r="S14" s="1654"/>
      <c r="T14" s="1654"/>
      <c r="U14" s="1654"/>
      <c r="V14" s="1654"/>
      <c r="W14" s="1654"/>
      <c r="X14" s="1654"/>
      <c r="Y14" s="1654"/>
      <c r="Z14" s="1654"/>
      <c r="AA14" s="1654"/>
      <c r="AB14" s="1654"/>
      <c r="AC14" s="1654"/>
      <c r="AD14" s="1654"/>
      <c r="AE14" s="1654"/>
      <c r="AF14" s="1654"/>
      <c r="AG14" s="1654"/>
      <c r="AH14" s="1654"/>
      <c r="AI14" s="1654"/>
      <c r="AJ14" s="1654"/>
      <c r="AK14" s="1654"/>
      <c r="AL14" s="1654"/>
      <c r="AM14" s="1654"/>
      <c r="AN14" s="1654"/>
      <c r="AO14" s="1654"/>
      <c r="AP14" s="1654"/>
      <c r="AQ14" s="1654"/>
      <c r="AR14" s="1654"/>
      <c r="AS14" s="1654"/>
      <c r="AT14" s="1654"/>
    </row>
    <row r="15" spans="1:46" ht="10.5" customHeight="1">
      <c r="A15" s="1654"/>
      <c r="B15" s="1654"/>
      <c r="C15" s="1654"/>
      <c r="D15" s="1654"/>
      <c r="E15" s="1654"/>
      <c r="F15" s="1654"/>
      <c r="G15" s="1654"/>
      <c r="H15" s="1654"/>
      <c r="I15" s="1654"/>
      <c r="J15" s="1654"/>
      <c r="K15" s="1654"/>
      <c r="L15" s="1654"/>
      <c r="M15" s="1654"/>
      <c r="N15" s="1654"/>
      <c r="O15" s="1654"/>
      <c r="P15" s="1654"/>
      <c r="Q15" s="1654"/>
      <c r="R15" s="1654"/>
      <c r="S15" s="1654"/>
      <c r="T15" s="1654"/>
      <c r="U15" s="1654"/>
      <c r="V15" s="1654"/>
      <c r="W15" s="1654"/>
      <c r="X15" s="1654"/>
      <c r="Y15" s="1654"/>
      <c r="Z15" s="1654"/>
      <c r="AA15" s="1654"/>
      <c r="AB15" s="1654"/>
      <c r="AC15" s="1654"/>
      <c r="AD15" s="1654"/>
      <c r="AE15" s="1654"/>
      <c r="AF15" s="1654"/>
      <c r="AG15" s="1654"/>
      <c r="AH15" s="1654"/>
      <c r="AI15" s="1654"/>
      <c r="AJ15" s="1654"/>
      <c r="AK15" s="1654"/>
      <c r="AL15" s="1654"/>
      <c r="AM15" s="1654"/>
      <c r="AN15" s="1654"/>
      <c r="AO15" s="1654"/>
      <c r="AP15" s="1654"/>
      <c r="AQ15" s="1654"/>
      <c r="AR15" s="1654"/>
      <c r="AS15" s="1654"/>
      <c r="AT15" s="1654"/>
    </row>
    <row r="16" spans="1:46" ht="10.5" customHeight="1">
      <c r="A16" s="1654"/>
      <c r="B16" s="1654"/>
      <c r="C16" s="1654"/>
      <c r="D16" s="1654"/>
      <c r="E16" s="1654"/>
      <c r="F16" s="1654"/>
      <c r="G16" s="1654"/>
      <c r="H16" s="1654"/>
      <c r="I16" s="1654"/>
      <c r="J16" s="1654"/>
      <c r="K16" s="1654"/>
      <c r="L16" s="1654"/>
      <c r="M16" s="1654"/>
      <c r="N16" s="1654"/>
      <c r="O16" s="1654"/>
      <c r="P16" s="1654"/>
      <c r="Q16" s="1654"/>
      <c r="R16" s="1654"/>
      <c r="S16" s="1654"/>
      <c r="T16" s="1654"/>
      <c r="U16" s="1654"/>
      <c r="V16" s="1654"/>
      <c r="W16" s="1654"/>
      <c r="X16" s="1654"/>
      <c r="Y16" s="1654"/>
      <c r="Z16" s="1654"/>
      <c r="AA16" s="1654"/>
      <c r="AB16" s="1654"/>
      <c r="AC16" s="1654"/>
      <c r="AD16" s="1654"/>
      <c r="AE16" s="1654"/>
      <c r="AF16" s="1654"/>
      <c r="AG16" s="1654"/>
      <c r="AH16" s="1654"/>
      <c r="AI16" s="1654"/>
      <c r="AJ16" s="1654"/>
      <c r="AK16" s="1654"/>
      <c r="AL16" s="1654"/>
      <c r="AM16" s="1654"/>
      <c r="AN16" s="1654"/>
      <c r="AO16" s="1654"/>
      <c r="AP16" s="1654"/>
      <c r="AQ16" s="1654"/>
      <c r="AR16" s="1654"/>
      <c r="AS16" s="1654"/>
      <c r="AT16" s="1654"/>
    </row>
    <row r="17" spans="1:46" ht="10.5" customHeight="1">
      <c r="A17" s="1654"/>
      <c r="B17" s="1654"/>
      <c r="C17" s="1654"/>
      <c r="D17" s="1654"/>
      <c r="E17" s="1654"/>
      <c r="F17" s="1654"/>
      <c r="G17" s="1654"/>
      <c r="H17" s="1654"/>
      <c r="I17" s="1654"/>
      <c r="J17" s="1654"/>
      <c r="K17" s="1654"/>
      <c r="L17" s="1654"/>
      <c r="M17" s="1654"/>
      <c r="N17" s="1654"/>
      <c r="O17" s="1654"/>
      <c r="P17" s="1654"/>
      <c r="Q17" s="1654"/>
      <c r="R17" s="1654"/>
      <c r="S17" s="1654"/>
      <c r="T17" s="1654"/>
      <c r="U17" s="1654"/>
      <c r="V17" s="1654"/>
      <c r="W17" s="1654"/>
      <c r="X17" s="1654"/>
      <c r="Y17" s="1654"/>
      <c r="Z17" s="1654"/>
      <c r="AA17" s="1654"/>
      <c r="AB17" s="1654"/>
      <c r="AC17" s="1654"/>
      <c r="AD17" s="1654"/>
      <c r="AE17" s="1654"/>
      <c r="AF17" s="1654"/>
      <c r="AG17" s="1654"/>
      <c r="AH17" s="1654"/>
      <c r="AI17" s="1654"/>
      <c r="AJ17" s="1654"/>
      <c r="AK17" s="1654"/>
      <c r="AL17" s="1654"/>
      <c r="AM17" s="1654"/>
      <c r="AN17" s="1654"/>
      <c r="AO17" s="1654"/>
      <c r="AP17" s="1654"/>
      <c r="AQ17" s="1654"/>
      <c r="AR17" s="1654"/>
      <c r="AS17" s="1654"/>
      <c r="AT17" s="1654"/>
    </row>
    <row r="18" spans="1:46" ht="10.5" customHeight="1">
      <c r="A18" s="1654"/>
      <c r="B18" s="1654"/>
      <c r="C18" s="1654"/>
      <c r="D18" s="1654"/>
      <c r="E18" s="1654"/>
      <c r="F18" s="1654"/>
      <c r="G18" s="1654"/>
      <c r="H18" s="1654"/>
      <c r="I18" s="1654"/>
      <c r="J18" s="1654"/>
      <c r="K18" s="1654"/>
      <c r="L18" s="1654"/>
      <c r="M18" s="1654"/>
      <c r="N18" s="1654"/>
      <c r="O18" s="1654"/>
      <c r="P18" s="1654"/>
      <c r="Q18" s="1654"/>
      <c r="R18" s="1654"/>
      <c r="S18" s="1654"/>
      <c r="T18" s="1654"/>
      <c r="U18" s="1654"/>
      <c r="V18" s="1654"/>
      <c r="W18" s="1654"/>
      <c r="X18" s="1654"/>
      <c r="Y18" s="1654"/>
      <c r="Z18" s="1654"/>
      <c r="AA18" s="1654"/>
      <c r="AB18" s="1654"/>
      <c r="AC18" s="1654"/>
      <c r="AD18" s="1654"/>
      <c r="AE18" s="1654"/>
      <c r="AF18" s="1654"/>
      <c r="AG18" s="1654"/>
      <c r="AH18" s="1654"/>
      <c r="AI18" s="1654"/>
      <c r="AJ18" s="1654"/>
      <c r="AK18" s="1654"/>
      <c r="AL18" s="1654"/>
      <c r="AM18" s="1654"/>
      <c r="AN18" s="1654"/>
      <c r="AO18" s="1654"/>
      <c r="AP18" s="1654"/>
      <c r="AQ18" s="1654"/>
      <c r="AR18" s="1654"/>
      <c r="AS18" s="1654"/>
      <c r="AT18" s="1654"/>
    </row>
    <row r="19" spans="1:46" s="139" customFormat="1" ht="10.5" customHeight="1">
      <c r="A19" s="1851" t="s">
        <v>498</v>
      </c>
      <c r="B19" s="1654"/>
      <c r="C19" s="1654"/>
      <c r="D19" s="1654"/>
      <c r="E19" s="1654"/>
      <c r="F19" s="1654"/>
      <c r="G19" s="1654"/>
      <c r="H19" s="1654"/>
      <c r="I19" s="1654"/>
      <c r="J19" s="1654"/>
      <c r="K19" s="1654"/>
      <c r="L19" s="1654"/>
      <c r="M19" s="1654"/>
      <c r="N19" s="1654"/>
      <c r="O19" s="1654"/>
      <c r="P19" s="1654"/>
      <c r="Q19" s="1654"/>
      <c r="R19" s="1654"/>
      <c r="S19" s="1654"/>
      <c r="T19" s="1654"/>
      <c r="U19" s="1654"/>
      <c r="V19" s="1654"/>
      <c r="W19" s="1654"/>
      <c r="X19" s="1654"/>
      <c r="Y19" s="1654"/>
      <c r="Z19" s="1654"/>
      <c r="AA19" s="1654"/>
      <c r="AB19" s="1654"/>
      <c r="AC19" s="1654"/>
      <c r="AD19" s="1654"/>
      <c r="AE19" s="1654"/>
      <c r="AF19" s="1654"/>
      <c r="AG19" s="1654"/>
      <c r="AH19" s="1654"/>
      <c r="AI19" s="1654"/>
      <c r="AJ19" s="1654"/>
      <c r="AK19" s="1654"/>
      <c r="AL19" s="1654"/>
      <c r="AM19" s="1654"/>
      <c r="AN19" s="1654"/>
      <c r="AO19" s="1654"/>
      <c r="AP19" s="1654"/>
      <c r="AQ19" s="1654"/>
      <c r="AR19" s="1654"/>
      <c r="AS19" s="1654"/>
      <c r="AT19" s="1654"/>
    </row>
    <row r="20" spans="1:46" s="139" customFormat="1" ht="10.5" customHeight="1">
      <c r="A20" s="1654"/>
      <c r="B20" s="1654"/>
      <c r="C20" s="1654"/>
      <c r="D20" s="1654"/>
      <c r="E20" s="1654"/>
      <c r="F20" s="1654"/>
      <c r="G20" s="1654"/>
      <c r="H20" s="1654"/>
      <c r="I20" s="1654"/>
      <c r="J20" s="1654"/>
      <c r="K20" s="1654"/>
      <c r="L20" s="1654"/>
      <c r="M20" s="1654"/>
      <c r="N20" s="1654"/>
      <c r="O20" s="1654"/>
      <c r="P20" s="1654"/>
      <c r="Q20" s="1654"/>
      <c r="R20" s="1654"/>
      <c r="S20" s="1654"/>
      <c r="T20" s="1654"/>
      <c r="U20" s="1654"/>
      <c r="V20" s="1654"/>
      <c r="W20" s="1654"/>
      <c r="X20" s="1654"/>
      <c r="Y20" s="1654"/>
      <c r="Z20" s="1654"/>
      <c r="AA20" s="1654"/>
      <c r="AB20" s="1654"/>
      <c r="AC20" s="1654"/>
      <c r="AD20" s="1654"/>
      <c r="AE20" s="1654"/>
      <c r="AF20" s="1654"/>
      <c r="AG20" s="1654"/>
      <c r="AH20" s="1654"/>
      <c r="AI20" s="1654"/>
      <c r="AJ20" s="1654"/>
      <c r="AK20" s="1654"/>
      <c r="AL20" s="1654"/>
      <c r="AM20" s="1654"/>
      <c r="AN20" s="1654"/>
      <c r="AO20" s="1654"/>
      <c r="AP20" s="1654"/>
      <c r="AQ20" s="1654"/>
      <c r="AR20" s="1654"/>
      <c r="AS20" s="1654"/>
      <c r="AT20" s="1654"/>
    </row>
    <row r="21" spans="1:46" s="139" customFormat="1" ht="10.5" customHeight="1">
      <c r="A21" s="1836"/>
      <c r="B21" s="1837"/>
      <c r="C21" s="1837"/>
      <c r="D21" s="1837"/>
      <c r="E21" s="1837"/>
      <c r="F21" s="1837"/>
      <c r="G21" s="1837"/>
      <c r="H21" s="1837"/>
      <c r="I21" s="1837"/>
      <c r="J21" s="1837"/>
      <c r="K21" s="1837"/>
      <c r="L21" s="1837"/>
      <c r="M21" s="1837"/>
      <c r="N21" s="1837"/>
      <c r="O21" s="1837"/>
      <c r="P21" s="1837"/>
      <c r="Q21" s="1837"/>
      <c r="R21" s="1837"/>
      <c r="S21" s="1837"/>
      <c r="T21" s="1837"/>
      <c r="U21" s="1837"/>
      <c r="V21" s="1837"/>
      <c r="W21" s="1837"/>
      <c r="X21" s="1837"/>
      <c r="Y21" s="1837"/>
      <c r="Z21" s="1837"/>
      <c r="AA21" s="1837"/>
      <c r="AB21" s="1837"/>
      <c r="AC21" s="1837"/>
      <c r="AD21" s="1837"/>
      <c r="AE21" s="1837"/>
      <c r="AF21" s="1837"/>
      <c r="AG21" s="1837"/>
      <c r="AH21" s="1837"/>
      <c r="AI21" s="1837"/>
      <c r="AJ21" s="1837"/>
      <c r="AK21" s="1837"/>
      <c r="AL21" s="1837"/>
      <c r="AM21" s="1837"/>
      <c r="AN21" s="1837"/>
      <c r="AO21" s="1837"/>
      <c r="AP21" s="1837"/>
      <c r="AQ21" s="1837"/>
      <c r="AR21" s="1837"/>
      <c r="AS21" s="1837"/>
      <c r="AT21" s="1837"/>
    </row>
    <row r="22" spans="1:46" s="139" customFormat="1" ht="10.5" customHeight="1">
      <c r="A22" s="1837"/>
      <c r="B22" s="1837"/>
      <c r="C22" s="1837"/>
      <c r="D22" s="1837"/>
      <c r="E22" s="1837"/>
      <c r="F22" s="1837"/>
      <c r="G22" s="1837"/>
      <c r="H22" s="1837"/>
      <c r="I22" s="1837"/>
      <c r="J22" s="1837"/>
      <c r="K22" s="1837"/>
      <c r="L22" s="1837"/>
      <c r="M22" s="1837"/>
      <c r="N22" s="1837"/>
      <c r="O22" s="1837"/>
      <c r="P22" s="1837"/>
      <c r="Q22" s="1837"/>
      <c r="R22" s="1837"/>
      <c r="S22" s="1837"/>
      <c r="T22" s="1837"/>
      <c r="U22" s="1837"/>
      <c r="V22" s="1837"/>
      <c r="W22" s="1837"/>
      <c r="X22" s="1837"/>
      <c r="Y22" s="1837"/>
      <c r="Z22" s="1837"/>
      <c r="AA22" s="1837"/>
      <c r="AB22" s="1837"/>
      <c r="AC22" s="1837"/>
      <c r="AD22" s="1837"/>
      <c r="AE22" s="1837"/>
      <c r="AF22" s="1837"/>
      <c r="AG22" s="1837"/>
      <c r="AH22" s="1837"/>
      <c r="AI22" s="1837"/>
      <c r="AJ22" s="1837"/>
      <c r="AK22" s="1837"/>
      <c r="AL22" s="1837"/>
      <c r="AM22" s="1837"/>
      <c r="AN22" s="1837"/>
      <c r="AO22" s="1837"/>
      <c r="AP22" s="1837"/>
      <c r="AQ22" s="1837"/>
      <c r="AR22" s="1837"/>
      <c r="AS22" s="1837"/>
      <c r="AT22" s="1837"/>
    </row>
    <row r="23" spans="1:46" s="139" customFormat="1" ht="10.5" customHeight="1">
      <c r="A23" s="1851" t="s">
        <v>499</v>
      </c>
      <c r="B23" s="1654"/>
      <c r="C23" s="1654"/>
      <c r="D23" s="1654"/>
      <c r="E23" s="1654"/>
      <c r="F23" s="1654"/>
      <c r="G23" s="1654"/>
      <c r="H23" s="1654"/>
      <c r="I23" s="1654"/>
      <c r="J23" s="1654"/>
      <c r="K23" s="1654"/>
      <c r="L23" s="1654"/>
      <c r="M23" s="1654"/>
      <c r="N23" s="1654"/>
      <c r="O23" s="1654"/>
      <c r="P23" s="1654"/>
      <c r="Q23" s="1654"/>
      <c r="R23" s="1654"/>
      <c r="S23" s="1654"/>
      <c r="T23" s="1654"/>
      <c r="U23" s="1654"/>
      <c r="V23" s="1654"/>
      <c r="W23" s="1654"/>
      <c r="X23" s="1654"/>
      <c r="Y23" s="1654"/>
      <c r="Z23" s="1654"/>
      <c r="AA23" s="1654"/>
      <c r="AB23" s="1654"/>
      <c r="AC23" s="1654"/>
      <c r="AD23" s="1654"/>
      <c r="AE23" s="1654"/>
      <c r="AF23" s="1654"/>
      <c r="AG23" s="1654"/>
      <c r="AH23" s="1654"/>
      <c r="AI23" s="1654"/>
      <c r="AJ23" s="1654"/>
      <c r="AK23" s="1654"/>
      <c r="AL23" s="1654"/>
      <c r="AM23" s="1654"/>
      <c r="AN23" s="1654"/>
      <c r="AO23" s="1654"/>
      <c r="AP23" s="1654"/>
      <c r="AQ23" s="1654"/>
      <c r="AR23" s="1654"/>
      <c r="AS23" s="1654"/>
      <c r="AT23" s="1654"/>
    </row>
    <row r="24" spans="1:46" s="139" customFormat="1" ht="10.5" customHeight="1">
      <c r="A24" s="1654"/>
      <c r="B24" s="1654"/>
      <c r="C24" s="1654"/>
      <c r="D24" s="1654"/>
      <c r="E24" s="1654"/>
      <c r="F24" s="1654"/>
      <c r="G24" s="1654"/>
      <c r="H24" s="1654"/>
      <c r="I24" s="1654"/>
      <c r="J24" s="1654"/>
      <c r="K24" s="1654"/>
      <c r="L24" s="1654"/>
      <c r="M24" s="1654"/>
      <c r="N24" s="1654"/>
      <c r="O24" s="1654"/>
      <c r="P24" s="1654"/>
      <c r="Q24" s="1654"/>
      <c r="R24" s="1654"/>
      <c r="S24" s="1654"/>
      <c r="T24" s="1654"/>
      <c r="U24" s="1654"/>
      <c r="V24" s="1654"/>
      <c r="W24" s="1654"/>
      <c r="X24" s="1654"/>
      <c r="Y24" s="1654"/>
      <c r="Z24" s="1654"/>
      <c r="AA24" s="1654"/>
      <c r="AB24" s="1654"/>
      <c r="AC24" s="1654"/>
      <c r="AD24" s="1654"/>
      <c r="AE24" s="1654"/>
      <c r="AF24" s="1654"/>
      <c r="AG24" s="1654"/>
      <c r="AH24" s="1654"/>
      <c r="AI24" s="1654"/>
      <c r="AJ24" s="1654"/>
      <c r="AK24" s="1654"/>
      <c r="AL24" s="1654"/>
      <c r="AM24" s="1654"/>
      <c r="AN24" s="1654"/>
      <c r="AO24" s="1654"/>
      <c r="AP24" s="1654"/>
      <c r="AQ24" s="1654"/>
      <c r="AR24" s="1654"/>
      <c r="AS24" s="1654"/>
      <c r="AT24" s="1654"/>
    </row>
    <row r="25" spans="1:46" s="139" customFormat="1" ht="10.5" customHeight="1">
      <c r="A25" s="1851" t="s">
        <v>523</v>
      </c>
      <c r="B25" s="1851"/>
      <c r="C25" s="1851"/>
      <c r="D25" s="1851"/>
      <c r="E25" s="1851"/>
      <c r="F25" s="1851"/>
      <c r="G25" s="1851"/>
      <c r="H25" s="1851"/>
      <c r="I25" s="1851"/>
      <c r="J25" s="1851"/>
      <c r="K25" s="1851"/>
      <c r="L25" s="1851"/>
      <c r="M25" s="1851"/>
      <c r="N25" s="1851"/>
      <c r="O25" s="1851"/>
      <c r="P25" s="1851"/>
      <c r="Q25" s="1851"/>
      <c r="R25" s="1851"/>
      <c r="S25" s="1851"/>
      <c r="T25" s="1851"/>
      <c r="U25" s="1851"/>
      <c r="V25" s="1851"/>
      <c r="W25" s="1851"/>
      <c r="X25" s="1851"/>
      <c r="Y25" s="1851"/>
      <c r="Z25" s="1851"/>
      <c r="AA25" s="1851"/>
      <c r="AB25" s="1851"/>
      <c r="AC25" s="1851"/>
      <c r="AD25" s="1851"/>
      <c r="AE25" s="1841"/>
      <c r="AF25" s="1841"/>
      <c r="AG25" s="1841" t="s">
        <v>117</v>
      </c>
      <c r="AH25" s="1841"/>
      <c r="AI25" s="1602">
        <f>'入会申込書（従）'!AN17</f>
        <v>0</v>
      </c>
      <c r="AJ25" s="1602"/>
      <c r="AK25" s="1841" t="s">
        <v>721</v>
      </c>
      <c r="AL25" s="1841"/>
      <c r="AM25" s="1602">
        <f>'入会申込書（従）'!AR17</f>
        <v>0</v>
      </c>
      <c r="AN25" s="1602"/>
      <c r="AO25" s="1841" t="s">
        <v>722</v>
      </c>
      <c r="AP25" s="1841"/>
      <c r="AQ25" s="1602">
        <f>'入会申込書（従）'!AV17</f>
        <v>0</v>
      </c>
      <c r="AR25" s="1602"/>
      <c r="AS25" s="1841" t="s">
        <v>723</v>
      </c>
      <c r="AT25" s="1841"/>
    </row>
    <row r="26" spans="1:46" s="139" customFormat="1" ht="10.5" customHeight="1">
      <c r="A26" s="1851"/>
      <c r="B26" s="1851"/>
      <c r="C26" s="1851"/>
      <c r="D26" s="1851"/>
      <c r="E26" s="1851"/>
      <c r="F26" s="1851"/>
      <c r="G26" s="1851"/>
      <c r="H26" s="1851"/>
      <c r="I26" s="1851"/>
      <c r="J26" s="1851"/>
      <c r="K26" s="1851"/>
      <c r="L26" s="1851"/>
      <c r="M26" s="1851"/>
      <c r="N26" s="1851"/>
      <c r="O26" s="1851"/>
      <c r="P26" s="1851"/>
      <c r="Q26" s="1851"/>
      <c r="R26" s="1851"/>
      <c r="S26" s="1851"/>
      <c r="T26" s="1851"/>
      <c r="U26" s="1851"/>
      <c r="V26" s="1851"/>
      <c r="W26" s="1851"/>
      <c r="X26" s="1851"/>
      <c r="Y26" s="1851"/>
      <c r="Z26" s="1851"/>
      <c r="AA26" s="1851"/>
      <c r="AB26" s="1851"/>
      <c r="AC26" s="1851"/>
      <c r="AD26" s="1851"/>
      <c r="AE26" s="1841"/>
      <c r="AF26" s="1841"/>
      <c r="AG26" s="1841"/>
      <c r="AH26" s="1841"/>
      <c r="AI26" s="1602"/>
      <c r="AJ26" s="1602"/>
      <c r="AK26" s="1841"/>
      <c r="AL26" s="1841"/>
      <c r="AM26" s="1602"/>
      <c r="AN26" s="1602"/>
      <c r="AO26" s="1841"/>
      <c r="AP26" s="1841"/>
      <c r="AQ26" s="1602"/>
      <c r="AR26" s="1602"/>
      <c r="AS26" s="1841"/>
      <c r="AT26" s="1841"/>
    </row>
    <row r="27" spans="1:46" s="139" customFormat="1" ht="10.5" customHeight="1">
      <c r="A27" s="1836"/>
      <c r="B27" s="1837"/>
      <c r="C27" s="1837"/>
      <c r="D27" s="1837"/>
      <c r="E27" s="1837"/>
      <c r="F27" s="1837"/>
      <c r="G27" s="1837"/>
      <c r="H27" s="1837"/>
      <c r="I27" s="1837"/>
      <c r="J27" s="1837"/>
      <c r="K27" s="1837"/>
      <c r="L27" s="1837"/>
      <c r="M27" s="1837"/>
      <c r="N27" s="1837"/>
      <c r="O27" s="1837"/>
      <c r="P27" s="1837"/>
      <c r="Q27" s="1837"/>
      <c r="R27" s="1837"/>
      <c r="S27" s="1837"/>
      <c r="T27" s="1837"/>
      <c r="U27" s="1837"/>
      <c r="V27" s="1837"/>
      <c r="W27" s="1837"/>
      <c r="X27" s="1837"/>
      <c r="Y27" s="1837"/>
      <c r="Z27" s="1837"/>
      <c r="AA27" s="1837"/>
      <c r="AB27" s="1837"/>
      <c r="AC27" s="1837"/>
      <c r="AD27" s="1837"/>
      <c r="AE27" s="1837"/>
      <c r="AF27" s="1837"/>
      <c r="AG27" s="1837"/>
      <c r="AH27" s="1837"/>
      <c r="AI27" s="1837"/>
      <c r="AJ27" s="1837"/>
      <c r="AK27" s="1837"/>
      <c r="AL27" s="1837"/>
      <c r="AM27" s="1837"/>
      <c r="AN27" s="1837"/>
      <c r="AO27" s="1837"/>
      <c r="AP27" s="1837"/>
      <c r="AQ27" s="1837"/>
      <c r="AR27" s="1837"/>
      <c r="AS27" s="1837"/>
      <c r="AT27" s="1837"/>
    </row>
    <row r="28" spans="1:46" s="139" customFormat="1" ht="12" customHeight="1">
      <c r="A28" s="1827"/>
      <c r="B28" s="1746"/>
      <c r="C28" s="1746"/>
      <c r="D28" s="1746"/>
      <c r="E28" s="1825" t="s">
        <v>224</v>
      </c>
      <c r="F28" s="1826"/>
      <c r="G28" s="1826"/>
      <c r="H28" s="1826"/>
      <c r="I28" s="142"/>
      <c r="J28" s="1792">
        <f>'入会申込書（従）'!L26</f>
        <v>0</v>
      </c>
      <c r="K28" s="1793"/>
      <c r="L28" s="1793"/>
      <c r="M28" s="1793"/>
      <c r="N28" s="1793"/>
      <c r="O28" s="1793"/>
      <c r="P28" s="1793"/>
      <c r="Q28" s="1793"/>
      <c r="R28" s="1793"/>
      <c r="S28" s="1793"/>
      <c r="T28" s="1793"/>
      <c r="U28" s="1793"/>
      <c r="V28" s="1793"/>
      <c r="W28" s="1793"/>
      <c r="X28" s="1793"/>
      <c r="Y28" s="1793"/>
      <c r="Z28" s="1793"/>
      <c r="AA28" s="1793"/>
      <c r="AB28" s="1793"/>
      <c r="AC28" s="1793"/>
      <c r="AD28" s="1793"/>
      <c r="AE28" s="1793"/>
      <c r="AF28" s="1793"/>
      <c r="AG28" s="1793"/>
      <c r="AH28" s="1793"/>
      <c r="AI28" s="1793"/>
      <c r="AJ28" s="1793"/>
      <c r="AK28" s="1793"/>
      <c r="AL28" s="1793"/>
      <c r="AM28" s="1793"/>
      <c r="AN28" s="1793"/>
      <c r="AO28" s="1793"/>
      <c r="AP28" s="1793"/>
      <c r="AQ28" s="1793"/>
      <c r="AR28" s="1793"/>
      <c r="AS28" s="1793"/>
      <c r="AT28" s="1794"/>
    </row>
    <row r="29" spans="1:46" s="139" customFormat="1" ht="12" customHeight="1">
      <c r="A29" s="1828"/>
      <c r="B29" s="1727" t="s">
        <v>225</v>
      </c>
      <c r="C29" s="1727"/>
      <c r="D29" s="1727"/>
      <c r="E29" s="1727"/>
      <c r="F29" s="1727"/>
      <c r="G29" s="1727"/>
      <c r="H29" s="1727"/>
      <c r="I29" s="1747"/>
      <c r="J29" s="1810">
        <f>'入会申込書（従）'!L28</f>
        <v>0</v>
      </c>
      <c r="K29" s="1811"/>
      <c r="L29" s="1811"/>
      <c r="M29" s="1811"/>
      <c r="N29" s="1811"/>
      <c r="O29" s="1811"/>
      <c r="P29" s="1811"/>
      <c r="Q29" s="1811"/>
      <c r="R29" s="1811"/>
      <c r="S29" s="1811"/>
      <c r="T29" s="1811"/>
      <c r="U29" s="1811"/>
      <c r="V29" s="1811"/>
      <c r="W29" s="1811"/>
      <c r="X29" s="1811"/>
      <c r="Y29" s="1811"/>
      <c r="Z29" s="1811"/>
      <c r="AA29" s="1811"/>
      <c r="AB29" s="1811"/>
      <c r="AC29" s="1811"/>
      <c r="AD29" s="1811"/>
      <c r="AE29" s="1811"/>
      <c r="AF29" s="1811"/>
      <c r="AG29" s="1811"/>
      <c r="AH29" s="1811"/>
      <c r="AI29" s="1811"/>
      <c r="AJ29" s="1811"/>
      <c r="AK29" s="1811"/>
      <c r="AL29" s="1811"/>
      <c r="AM29" s="1811"/>
      <c r="AN29" s="1811"/>
      <c r="AO29" s="1811"/>
      <c r="AP29" s="1811"/>
      <c r="AQ29" s="1811"/>
      <c r="AR29" s="1811"/>
      <c r="AS29" s="1811"/>
      <c r="AT29" s="1812"/>
    </row>
    <row r="30" spans="1:46" s="139" customFormat="1" ht="12" customHeight="1">
      <c r="A30" s="1828"/>
      <c r="B30" s="1727"/>
      <c r="C30" s="1727"/>
      <c r="D30" s="1727"/>
      <c r="E30" s="1727"/>
      <c r="F30" s="1727"/>
      <c r="G30" s="1727"/>
      <c r="H30" s="1727"/>
      <c r="I30" s="1768"/>
      <c r="J30" s="1760"/>
      <c r="K30" s="1761"/>
      <c r="L30" s="1761"/>
      <c r="M30" s="1761"/>
      <c r="N30" s="1761"/>
      <c r="O30" s="1761"/>
      <c r="P30" s="1761"/>
      <c r="Q30" s="1761"/>
      <c r="R30" s="1761"/>
      <c r="S30" s="1761"/>
      <c r="T30" s="1761"/>
      <c r="U30" s="1761"/>
      <c r="V30" s="1761"/>
      <c r="W30" s="1761"/>
      <c r="X30" s="1761"/>
      <c r="Y30" s="1761"/>
      <c r="Z30" s="1761"/>
      <c r="AA30" s="1761"/>
      <c r="AB30" s="1761"/>
      <c r="AC30" s="1761"/>
      <c r="AD30" s="1761"/>
      <c r="AE30" s="1761"/>
      <c r="AF30" s="1761"/>
      <c r="AG30" s="1761"/>
      <c r="AH30" s="1761"/>
      <c r="AI30" s="1761"/>
      <c r="AJ30" s="1761"/>
      <c r="AK30" s="1761"/>
      <c r="AL30" s="1761"/>
      <c r="AM30" s="1761"/>
      <c r="AN30" s="1761"/>
      <c r="AO30" s="1761"/>
      <c r="AP30" s="1761"/>
      <c r="AQ30" s="1761"/>
      <c r="AR30" s="1761"/>
      <c r="AS30" s="1761"/>
      <c r="AT30" s="1813"/>
    </row>
    <row r="31" spans="1:46" s="139" customFormat="1" ht="12" customHeight="1">
      <c r="A31" s="1828"/>
      <c r="B31" s="1727"/>
      <c r="C31" s="1727"/>
      <c r="D31" s="1727"/>
      <c r="E31" s="1727"/>
      <c r="F31" s="1727"/>
      <c r="G31" s="1727"/>
      <c r="H31" s="1727"/>
      <c r="I31" s="1768"/>
      <c r="J31" s="1760"/>
      <c r="K31" s="1761"/>
      <c r="L31" s="1761"/>
      <c r="M31" s="1761"/>
      <c r="N31" s="1761"/>
      <c r="O31" s="1761"/>
      <c r="P31" s="1761"/>
      <c r="Q31" s="1761"/>
      <c r="R31" s="1761"/>
      <c r="S31" s="1761"/>
      <c r="T31" s="1761"/>
      <c r="U31" s="1761"/>
      <c r="V31" s="1761"/>
      <c r="W31" s="1761"/>
      <c r="X31" s="1761"/>
      <c r="Y31" s="1761"/>
      <c r="Z31" s="1761"/>
      <c r="AA31" s="1761"/>
      <c r="AB31" s="1761"/>
      <c r="AC31" s="1761"/>
      <c r="AD31" s="1761"/>
      <c r="AE31" s="1761"/>
      <c r="AF31" s="1761"/>
      <c r="AG31" s="1761"/>
      <c r="AH31" s="1761"/>
      <c r="AI31" s="1761"/>
      <c r="AJ31" s="1761"/>
      <c r="AK31" s="1761"/>
      <c r="AL31" s="1761"/>
      <c r="AM31" s="1761"/>
      <c r="AN31" s="1761"/>
      <c r="AO31" s="1761"/>
      <c r="AP31" s="1761"/>
      <c r="AQ31" s="1761"/>
      <c r="AR31" s="1761"/>
      <c r="AS31" s="1761"/>
      <c r="AT31" s="1813"/>
    </row>
    <row r="32" spans="1:46" s="139" customFormat="1" ht="12" customHeight="1">
      <c r="A32" s="1829"/>
      <c r="B32" s="1816"/>
      <c r="C32" s="1816"/>
      <c r="D32" s="1816"/>
      <c r="E32" s="1816"/>
      <c r="F32" s="1816"/>
      <c r="G32" s="1816"/>
      <c r="H32" s="1816"/>
      <c r="I32" s="1749"/>
      <c r="J32" s="1762"/>
      <c r="K32" s="1763"/>
      <c r="L32" s="1763"/>
      <c r="M32" s="1763"/>
      <c r="N32" s="1763"/>
      <c r="O32" s="1763"/>
      <c r="P32" s="1763"/>
      <c r="Q32" s="1763"/>
      <c r="R32" s="1763"/>
      <c r="S32" s="1763"/>
      <c r="T32" s="1763"/>
      <c r="U32" s="1763"/>
      <c r="V32" s="1763"/>
      <c r="W32" s="1763"/>
      <c r="X32" s="1763"/>
      <c r="Y32" s="1763"/>
      <c r="Z32" s="1763"/>
      <c r="AA32" s="1763"/>
      <c r="AB32" s="1763"/>
      <c r="AC32" s="1763"/>
      <c r="AD32" s="1763"/>
      <c r="AE32" s="1763"/>
      <c r="AF32" s="1763"/>
      <c r="AG32" s="1763"/>
      <c r="AH32" s="1763"/>
      <c r="AI32" s="1763"/>
      <c r="AJ32" s="1763"/>
      <c r="AK32" s="1763"/>
      <c r="AL32" s="1763"/>
      <c r="AM32" s="1763"/>
      <c r="AN32" s="1763"/>
      <c r="AO32" s="1763"/>
      <c r="AP32" s="1763"/>
      <c r="AQ32" s="1763"/>
      <c r="AR32" s="1763"/>
      <c r="AS32" s="1763"/>
      <c r="AT32" s="1814"/>
    </row>
    <row r="33" spans="1:46" s="139" customFormat="1" ht="12" customHeight="1">
      <c r="A33" s="1827"/>
      <c r="B33" s="1746"/>
      <c r="C33" s="1746"/>
      <c r="D33" s="1746"/>
      <c r="E33" s="1825" t="s">
        <v>224</v>
      </c>
      <c r="F33" s="1826"/>
      <c r="G33" s="1826"/>
      <c r="H33" s="1826"/>
      <c r="I33" s="141"/>
      <c r="J33" s="1803"/>
      <c r="K33" s="1804"/>
      <c r="L33" s="1804"/>
      <c r="M33" s="1804"/>
      <c r="N33" s="1804"/>
      <c r="O33" s="1804"/>
      <c r="P33" s="1804"/>
      <c r="Q33" s="1804"/>
      <c r="R33" s="1804"/>
      <c r="S33" s="1804"/>
      <c r="T33" s="1804"/>
      <c r="U33" s="1804"/>
      <c r="V33" s="1804"/>
      <c r="W33" s="1804"/>
      <c r="X33" s="1804"/>
      <c r="Y33" s="1804"/>
      <c r="Z33" s="1804"/>
      <c r="AA33" s="1805"/>
      <c r="AB33" s="1859" t="s">
        <v>236</v>
      </c>
      <c r="AC33" s="1860"/>
      <c r="AD33" s="1860"/>
      <c r="AE33" s="1861"/>
      <c r="AF33" s="1855" t="s">
        <v>631</v>
      </c>
      <c r="AG33" s="1856"/>
      <c r="AH33" s="1856"/>
      <c r="AI33" s="1872" t="e">
        <f>'①-1入会申込書（全日・保証）'!AJ45</f>
        <v>#REF!</v>
      </c>
      <c r="AJ33" s="1873"/>
      <c r="AK33" s="1755" t="s">
        <v>118</v>
      </c>
      <c r="AL33" s="1875"/>
      <c r="AM33" s="1872" t="e">
        <f>'①-1入会申込書（全日・保証）'!AP45</f>
        <v>#REF!</v>
      </c>
      <c r="AN33" s="1873"/>
      <c r="AO33" s="1755" t="s">
        <v>119</v>
      </c>
      <c r="AP33" s="1875"/>
      <c r="AQ33" s="1872" t="e">
        <f>'①-1入会申込書（全日・保証）'!AT45</f>
        <v>#REF!</v>
      </c>
      <c r="AR33" s="1873"/>
      <c r="AS33" s="1755" t="s">
        <v>500</v>
      </c>
      <c r="AT33" s="1756"/>
    </row>
    <row r="34" spans="1:46" s="139" customFormat="1" ht="12" customHeight="1">
      <c r="A34" s="1828"/>
      <c r="B34" s="1727" t="s">
        <v>460</v>
      </c>
      <c r="C34" s="1727"/>
      <c r="D34" s="1727"/>
      <c r="E34" s="1727"/>
      <c r="F34" s="1727"/>
      <c r="G34" s="1727"/>
      <c r="H34" s="1727"/>
      <c r="I34" s="1747"/>
      <c r="J34" s="1810">
        <f>'入会申込書（従）'!L36</f>
        <v>0</v>
      </c>
      <c r="K34" s="1811"/>
      <c r="L34" s="1811"/>
      <c r="M34" s="1811"/>
      <c r="N34" s="1811"/>
      <c r="O34" s="1811"/>
      <c r="P34" s="1811"/>
      <c r="Q34" s="1811"/>
      <c r="R34" s="1811"/>
      <c r="S34" s="1811"/>
      <c r="T34" s="1811"/>
      <c r="U34" s="1811"/>
      <c r="V34" s="1811"/>
      <c r="W34" s="1811"/>
      <c r="X34" s="1811"/>
      <c r="Y34" s="1811"/>
      <c r="Z34" s="1811"/>
      <c r="AA34" s="1812"/>
      <c r="AB34" s="1862"/>
      <c r="AC34" s="1863"/>
      <c r="AD34" s="1863"/>
      <c r="AE34" s="1864"/>
      <c r="AF34" s="1857"/>
      <c r="AG34" s="1858"/>
      <c r="AH34" s="1858"/>
      <c r="AI34" s="1874"/>
      <c r="AJ34" s="1874"/>
      <c r="AK34" s="1876"/>
      <c r="AL34" s="1876"/>
      <c r="AM34" s="1874"/>
      <c r="AN34" s="1874"/>
      <c r="AO34" s="1876"/>
      <c r="AP34" s="1876"/>
      <c r="AQ34" s="1874"/>
      <c r="AR34" s="1874"/>
      <c r="AS34" s="1743"/>
      <c r="AT34" s="1877"/>
    </row>
    <row r="35" spans="1:46" s="139" customFormat="1" ht="12" customHeight="1">
      <c r="A35" s="1828"/>
      <c r="B35" s="1727"/>
      <c r="C35" s="1727"/>
      <c r="D35" s="1727"/>
      <c r="E35" s="1727"/>
      <c r="F35" s="1727"/>
      <c r="G35" s="1727"/>
      <c r="H35" s="1727"/>
      <c r="I35" s="1768"/>
      <c r="J35" s="1760"/>
      <c r="K35" s="1761"/>
      <c r="L35" s="1761"/>
      <c r="M35" s="1761"/>
      <c r="N35" s="1761"/>
      <c r="O35" s="1761"/>
      <c r="P35" s="1761"/>
      <c r="Q35" s="1761"/>
      <c r="R35" s="1761"/>
      <c r="S35" s="1761"/>
      <c r="T35" s="1761"/>
      <c r="U35" s="1761"/>
      <c r="V35" s="1761"/>
      <c r="W35" s="1761"/>
      <c r="X35" s="1761"/>
      <c r="Y35" s="1761"/>
      <c r="Z35" s="1761"/>
      <c r="AA35" s="1813"/>
      <c r="AB35" s="1862" t="s">
        <v>237</v>
      </c>
      <c r="AC35" s="1863"/>
      <c r="AD35" s="1863"/>
      <c r="AE35" s="1864"/>
      <c r="AF35" s="1857" t="e">
        <f>'①-1入会申込書（全日・保証）'!AY45</f>
        <v>#REF!</v>
      </c>
      <c r="AG35" s="1858"/>
      <c r="AH35" s="1858"/>
      <c r="AI35" s="1858"/>
      <c r="AJ35" s="1858"/>
      <c r="AK35" s="1858"/>
      <c r="AL35" s="1858"/>
      <c r="AM35" s="1858"/>
      <c r="AN35" s="1858"/>
      <c r="AO35" s="1858"/>
      <c r="AP35" s="1858"/>
      <c r="AQ35" s="1858"/>
      <c r="AR35" s="1858"/>
      <c r="AS35" s="1858"/>
      <c r="AT35" s="1868"/>
    </row>
    <row r="36" spans="1:46" s="139" customFormat="1" ht="12" customHeight="1">
      <c r="A36" s="1829"/>
      <c r="B36" s="1816"/>
      <c r="C36" s="1816"/>
      <c r="D36" s="1816"/>
      <c r="E36" s="1816"/>
      <c r="F36" s="1816"/>
      <c r="G36" s="1816"/>
      <c r="H36" s="1816"/>
      <c r="I36" s="1749"/>
      <c r="J36" s="1762"/>
      <c r="K36" s="1763"/>
      <c r="L36" s="1763"/>
      <c r="M36" s="1763"/>
      <c r="N36" s="1763"/>
      <c r="O36" s="1763"/>
      <c r="P36" s="1763"/>
      <c r="Q36" s="1763"/>
      <c r="R36" s="1763"/>
      <c r="S36" s="1763"/>
      <c r="T36" s="1763"/>
      <c r="U36" s="1763"/>
      <c r="V36" s="1763"/>
      <c r="W36" s="1763"/>
      <c r="X36" s="1763"/>
      <c r="Y36" s="1763"/>
      <c r="Z36" s="1763"/>
      <c r="AA36" s="1814"/>
      <c r="AB36" s="1865"/>
      <c r="AC36" s="1866"/>
      <c r="AD36" s="1866"/>
      <c r="AE36" s="1867"/>
      <c r="AF36" s="1869"/>
      <c r="AG36" s="1870"/>
      <c r="AH36" s="1870"/>
      <c r="AI36" s="1870"/>
      <c r="AJ36" s="1870"/>
      <c r="AK36" s="1870"/>
      <c r="AL36" s="1870"/>
      <c r="AM36" s="1870"/>
      <c r="AN36" s="1870"/>
      <c r="AO36" s="1870"/>
      <c r="AP36" s="1870"/>
      <c r="AQ36" s="1870"/>
      <c r="AR36" s="1870"/>
      <c r="AS36" s="1870"/>
      <c r="AT36" s="1871"/>
    </row>
    <row r="37" spans="1:46" s="139" customFormat="1" ht="12" customHeight="1">
      <c r="A37" s="1745"/>
      <c r="B37" s="1746"/>
      <c r="C37" s="1746"/>
      <c r="D37" s="1746"/>
      <c r="E37" s="1825" t="s">
        <v>224</v>
      </c>
      <c r="F37" s="1826"/>
      <c r="G37" s="1826"/>
      <c r="H37" s="1826"/>
      <c r="I37" s="141"/>
      <c r="J37" s="1803"/>
      <c r="K37" s="1804"/>
      <c r="L37" s="1804"/>
      <c r="M37" s="1804"/>
      <c r="N37" s="1804"/>
      <c r="O37" s="1804"/>
      <c r="P37" s="1804"/>
      <c r="Q37" s="1804"/>
      <c r="R37" s="1804"/>
      <c r="S37" s="1804"/>
      <c r="T37" s="1804"/>
      <c r="U37" s="1804"/>
      <c r="V37" s="1804"/>
      <c r="W37" s="1804"/>
      <c r="X37" s="1804"/>
      <c r="Y37" s="1804"/>
      <c r="Z37" s="1804"/>
      <c r="AA37" s="1804"/>
      <c r="AB37" s="1804"/>
      <c r="AC37" s="1804"/>
      <c r="AD37" s="1804"/>
      <c r="AE37" s="1804"/>
      <c r="AF37" s="1804"/>
      <c r="AG37" s="1804"/>
      <c r="AH37" s="1804"/>
      <c r="AI37" s="1804"/>
      <c r="AJ37" s="1804"/>
      <c r="AK37" s="1804"/>
      <c r="AL37" s="1804"/>
      <c r="AM37" s="1804"/>
      <c r="AN37" s="1804"/>
      <c r="AO37" s="1804"/>
      <c r="AP37" s="1804"/>
      <c r="AQ37" s="1804"/>
      <c r="AR37" s="1804"/>
      <c r="AS37" s="1804"/>
      <c r="AT37" s="1805"/>
    </row>
    <row r="38" spans="1:46" s="139" customFormat="1" ht="12" customHeight="1">
      <c r="A38" s="1767"/>
      <c r="B38" s="1830" t="s">
        <v>458</v>
      </c>
      <c r="C38" s="1830"/>
      <c r="D38" s="1830"/>
      <c r="E38" s="1830"/>
      <c r="F38" s="1830"/>
      <c r="G38" s="1830"/>
      <c r="H38" s="1830"/>
      <c r="I38" s="1746"/>
      <c r="J38" s="140" t="s">
        <v>227</v>
      </c>
      <c r="K38" s="1819">
        <f>'入会申込書（従）'!N31</f>
        <v>0</v>
      </c>
      <c r="L38" s="1820"/>
      <c r="M38" s="1820"/>
      <c r="N38" s="147" t="s">
        <v>724</v>
      </c>
      <c r="O38" s="1819">
        <f>'入会申込書（従）'!R31</f>
        <v>0</v>
      </c>
      <c r="P38" s="1820"/>
      <c r="Q38" s="1820"/>
      <c r="R38" s="1820"/>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8"/>
    </row>
    <row r="39" spans="1:46" s="139" customFormat="1" ht="12" customHeight="1">
      <c r="A39" s="1767"/>
      <c r="B39" s="1830"/>
      <c r="C39" s="1830"/>
      <c r="D39" s="1830"/>
      <c r="E39" s="1830"/>
      <c r="F39" s="1830"/>
      <c r="G39" s="1830"/>
      <c r="H39" s="1830"/>
      <c r="I39" s="1768"/>
      <c r="J39" s="1760">
        <f>'入会申込書（従）'!L32</f>
        <v>0</v>
      </c>
      <c r="K39" s="1761"/>
      <c r="L39" s="1761"/>
      <c r="M39" s="1761"/>
      <c r="N39" s="1761"/>
      <c r="O39" s="1761"/>
      <c r="P39" s="1761"/>
      <c r="Q39" s="1761"/>
      <c r="R39" s="1761"/>
      <c r="S39" s="1761"/>
      <c r="T39" s="1761"/>
      <c r="U39" s="1761"/>
      <c r="V39" s="1761"/>
      <c r="W39" s="1761"/>
      <c r="X39" s="1761"/>
      <c r="Y39" s="1761"/>
      <c r="Z39" s="1761"/>
      <c r="AA39" s="1761"/>
      <c r="AB39" s="1761"/>
      <c r="AC39" s="1761"/>
      <c r="AD39" s="1761"/>
      <c r="AE39" s="1761"/>
      <c r="AF39" s="1761"/>
      <c r="AG39" s="1743" t="s">
        <v>229</v>
      </c>
      <c r="AH39" s="1743"/>
      <c r="AI39" s="1743"/>
      <c r="AJ39" s="1740">
        <f>'入会申込書（従）'!L34</f>
        <v>0</v>
      </c>
      <c r="AK39" s="1741"/>
      <c r="AL39" s="1741"/>
      <c r="AM39" s="1743" t="s">
        <v>215</v>
      </c>
      <c r="AN39" s="1740">
        <f>'入会申込書（従）'!R34</f>
        <v>0</v>
      </c>
      <c r="AO39" s="1741"/>
      <c r="AP39" s="1741"/>
      <c r="AQ39" s="1743" t="s">
        <v>216</v>
      </c>
      <c r="AR39" s="1740">
        <f>'入会申込書（従）'!X34</f>
        <v>0</v>
      </c>
      <c r="AS39" s="1741"/>
      <c r="AT39" s="1742"/>
    </row>
    <row r="40" spans="1:46" s="139" customFormat="1" ht="12" customHeight="1">
      <c r="A40" s="1767"/>
      <c r="B40" s="1831" t="s">
        <v>716</v>
      </c>
      <c r="C40" s="1831"/>
      <c r="D40" s="1831"/>
      <c r="E40" s="1831"/>
      <c r="F40" s="1831"/>
      <c r="G40" s="1831"/>
      <c r="H40" s="1831"/>
      <c r="I40" s="1768"/>
      <c r="J40" s="1760"/>
      <c r="K40" s="1761"/>
      <c r="L40" s="1761"/>
      <c r="M40" s="1761"/>
      <c r="N40" s="1761"/>
      <c r="O40" s="1761"/>
      <c r="P40" s="1761"/>
      <c r="Q40" s="1761"/>
      <c r="R40" s="1761"/>
      <c r="S40" s="1761"/>
      <c r="T40" s="1761"/>
      <c r="U40" s="1761"/>
      <c r="V40" s="1761"/>
      <c r="W40" s="1761"/>
      <c r="X40" s="1761"/>
      <c r="Y40" s="1761"/>
      <c r="Z40" s="1761"/>
      <c r="AA40" s="1761"/>
      <c r="AB40" s="1761"/>
      <c r="AC40" s="1761"/>
      <c r="AD40" s="1761"/>
      <c r="AE40" s="1761"/>
      <c r="AF40" s="1761"/>
      <c r="AG40" s="1743"/>
      <c r="AH40" s="1743"/>
      <c r="AI40" s="1743"/>
      <c r="AJ40" s="1741"/>
      <c r="AK40" s="1741"/>
      <c r="AL40" s="1741"/>
      <c r="AM40" s="1743"/>
      <c r="AN40" s="1741"/>
      <c r="AO40" s="1741"/>
      <c r="AP40" s="1741"/>
      <c r="AQ40" s="1743"/>
      <c r="AR40" s="1741"/>
      <c r="AS40" s="1741"/>
      <c r="AT40" s="1742"/>
    </row>
    <row r="41" spans="1:46" s="139" customFormat="1" ht="12" customHeight="1">
      <c r="A41" s="1767"/>
      <c r="B41" s="1831"/>
      <c r="C41" s="1831"/>
      <c r="D41" s="1831"/>
      <c r="E41" s="1831"/>
      <c r="F41" s="1831"/>
      <c r="G41" s="1831"/>
      <c r="H41" s="1831"/>
      <c r="I41" s="1768"/>
      <c r="J41" s="1760"/>
      <c r="K41" s="1761"/>
      <c r="L41" s="1761"/>
      <c r="M41" s="1761"/>
      <c r="N41" s="1761"/>
      <c r="O41" s="1761"/>
      <c r="P41" s="1761"/>
      <c r="Q41" s="1761"/>
      <c r="R41" s="1761"/>
      <c r="S41" s="1761"/>
      <c r="T41" s="1761"/>
      <c r="U41" s="1761"/>
      <c r="V41" s="1761"/>
      <c r="W41" s="1761"/>
      <c r="X41" s="1761"/>
      <c r="Y41" s="1761"/>
      <c r="Z41" s="1761"/>
      <c r="AA41" s="1761"/>
      <c r="AB41" s="1761"/>
      <c r="AC41" s="1761"/>
      <c r="AD41" s="1761"/>
      <c r="AE41" s="1761"/>
      <c r="AF41" s="1761"/>
      <c r="AG41" s="1743" t="s">
        <v>234</v>
      </c>
      <c r="AH41" s="1743"/>
      <c r="AI41" s="1743"/>
      <c r="AJ41" s="1789"/>
      <c r="AK41" s="1790"/>
      <c r="AL41" s="1790"/>
      <c r="AM41" s="1743" t="s">
        <v>215</v>
      </c>
      <c r="AN41" s="1789"/>
      <c r="AO41" s="1790"/>
      <c r="AP41" s="1790"/>
      <c r="AQ41" s="1743" t="s">
        <v>216</v>
      </c>
      <c r="AR41" s="1789"/>
      <c r="AS41" s="1790"/>
      <c r="AT41" s="1801"/>
    </row>
    <row r="42" spans="1:46" s="139" customFormat="1" ht="12" customHeight="1">
      <c r="A42" s="1748"/>
      <c r="B42" s="1832"/>
      <c r="C42" s="1832"/>
      <c r="D42" s="1832"/>
      <c r="E42" s="1832"/>
      <c r="F42" s="1832"/>
      <c r="G42" s="1832"/>
      <c r="H42" s="1832"/>
      <c r="I42" s="1749"/>
      <c r="J42" s="1762"/>
      <c r="K42" s="1763"/>
      <c r="L42" s="1763"/>
      <c r="M42" s="1763"/>
      <c r="N42" s="1763"/>
      <c r="O42" s="1763"/>
      <c r="P42" s="1763"/>
      <c r="Q42" s="1763"/>
      <c r="R42" s="1763"/>
      <c r="S42" s="1763"/>
      <c r="T42" s="1763"/>
      <c r="U42" s="1763"/>
      <c r="V42" s="1763"/>
      <c r="W42" s="1763"/>
      <c r="X42" s="1763"/>
      <c r="Y42" s="1763"/>
      <c r="Z42" s="1763"/>
      <c r="AA42" s="1763"/>
      <c r="AB42" s="1763"/>
      <c r="AC42" s="1763"/>
      <c r="AD42" s="1763"/>
      <c r="AE42" s="1763"/>
      <c r="AF42" s="1763"/>
      <c r="AG42" s="1757"/>
      <c r="AH42" s="1757"/>
      <c r="AI42" s="1757"/>
      <c r="AJ42" s="1791"/>
      <c r="AK42" s="1791"/>
      <c r="AL42" s="1791"/>
      <c r="AM42" s="1757"/>
      <c r="AN42" s="1791"/>
      <c r="AO42" s="1791"/>
      <c r="AP42" s="1791"/>
      <c r="AQ42" s="1757"/>
      <c r="AR42" s="1791"/>
      <c r="AS42" s="1791"/>
      <c r="AT42" s="1802"/>
    </row>
    <row r="43" spans="1:46" s="139" customFormat="1" ht="12" customHeight="1">
      <c r="A43" s="1827"/>
      <c r="B43" s="1746"/>
      <c r="C43" s="1746"/>
      <c r="D43" s="1746"/>
      <c r="E43" s="1825" t="s">
        <v>224</v>
      </c>
      <c r="F43" s="1826"/>
      <c r="G43" s="1826"/>
      <c r="H43" s="1826"/>
      <c r="I43" s="142"/>
      <c r="J43" s="1792">
        <f>'入会申込書（従）'!L38</f>
        <v>0</v>
      </c>
      <c r="K43" s="1793"/>
      <c r="L43" s="1793"/>
      <c r="M43" s="1793"/>
      <c r="N43" s="1793"/>
      <c r="O43" s="1793"/>
      <c r="P43" s="1793"/>
      <c r="Q43" s="1793"/>
      <c r="R43" s="1793"/>
      <c r="S43" s="1793"/>
      <c r="T43" s="1793"/>
      <c r="U43" s="1793"/>
      <c r="V43" s="1793"/>
      <c r="W43" s="1793"/>
      <c r="X43" s="1793"/>
      <c r="Y43" s="1793"/>
      <c r="Z43" s="1793"/>
      <c r="AA43" s="1793"/>
      <c r="AB43" s="1793"/>
      <c r="AC43" s="1793"/>
      <c r="AD43" s="1793"/>
      <c r="AE43" s="1793"/>
      <c r="AF43" s="1793"/>
      <c r="AG43" s="1793"/>
      <c r="AH43" s="1793"/>
      <c r="AI43" s="1793"/>
      <c r="AJ43" s="1793"/>
      <c r="AK43" s="1793"/>
      <c r="AL43" s="1793"/>
      <c r="AM43" s="1793"/>
      <c r="AN43" s="1793"/>
      <c r="AO43" s="1793"/>
      <c r="AP43" s="1793"/>
      <c r="AQ43" s="1793"/>
      <c r="AR43" s="1793"/>
      <c r="AS43" s="1793"/>
      <c r="AT43" s="1794"/>
    </row>
    <row r="44" spans="1:46" s="139" customFormat="1" ht="12" customHeight="1">
      <c r="A44" s="1828"/>
      <c r="B44" s="1815" t="s">
        <v>717</v>
      </c>
      <c r="C44" s="1727"/>
      <c r="D44" s="1727"/>
      <c r="E44" s="1727"/>
      <c r="F44" s="1727"/>
      <c r="G44" s="1727"/>
      <c r="H44" s="1727"/>
      <c r="I44" s="1747"/>
      <c r="J44" s="1810">
        <f>'入会申込書（従）'!L40</f>
        <v>0</v>
      </c>
      <c r="K44" s="1811"/>
      <c r="L44" s="1811"/>
      <c r="M44" s="1811"/>
      <c r="N44" s="1811"/>
      <c r="O44" s="1811"/>
      <c r="P44" s="1811"/>
      <c r="Q44" s="1811"/>
      <c r="R44" s="1811"/>
      <c r="S44" s="1811"/>
      <c r="T44" s="1811"/>
      <c r="U44" s="1811"/>
      <c r="V44" s="1811"/>
      <c r="W44" s="1811"/>
      <c r="X44" s="1811"/>
      <c r="Y44" s="1811"/>
      <c r="Z44" s="1811"/>
      <c r="AA44" s="1811"/>
      <c r="AB44" s="1811"/>
      <c r="AC44" s="1811"/>
      <c r="AD44" s="1811"/>
      <c r="AE44" s="1811"/>
      <c r="AF44" s="1811"/>
      <c r="AG44" s="1811"/>
      <c r="AH44" s="1811"/>
      <c r="AI44" s="1811"/>
      <c r="AJ44" s="1811"/>
      <c r="AK44" s="1811"/>
      <c r="AL44" s="1811"/>
      <c r="AM44" s="1811"/>
      <c r="AN44" s="1811"/>
      <c r="AO44" s="1811"/>
      <c r="AP44" s="1811"/>
      <c r="AQ44" s="1811"/>
      <c r="AR44" s="1811"/>
      <c r="AS44" s="1811"/>
      <c r="AT44" s="1812"/>
    </row>
    <row r="45" spans="1:46" s="139" customFormat="1" ht="12" customHeight="1">
      <c r="A45" s="1828"/>
      <c r="B45" s="1727"/>
      <c r="C45" s="1727"/>
      <c r="D45" s="1727"/>
      <c r="E45" s="1727"/>
      <c r="F45" s="1727"/>
      <c r="G45" s="1727"/>
      <c r="H45" s="1727"/>
      <c r="I45" s="1768"/>
      <c r="J45" s="1760"/>
      <c r="K45" s="1761"/>
      <c r="L45" s="1761"/>
      <c r="M45" s="1761"/>
      <c r="N45" s="1761"/>
      <c r="O45" s="1761"/>
      <c r="P45" s="1761"/>
      <c r="Q45" s="1761"/>
      <c r="R45" s="1761"/>
      <c r="S45" s="1761"/>
      <c r="T45" s="1761"/>
      <c r="U45" s="1761"/>
      <c r="V45" s="1761"/>
      <c r="W45" s="1761"/>
      <c r="X45" s="1761"/>
      <c r="Y45" s="1761"/>
      <c r="Z45" s="1761"/>
      <c r="AA45" s="1761"/>
      <c r="AB45" s="1761"/>
      <c r="AC45" s="1761"/>
      <c r="AD45" s="1761"/>
      <c r="AE45" s="1761"/>
      <c r="AF45" s="1761"/>
      <c r="AG45" s="1761"/>
      <c r="AH45" s="1761"/>
      <c r="AI45" s="1761"/>
      <c r="AJ45" s="1761"/>
      <c r="AK45" s="1761"/>
      <c r="AL45" s="1761"/>
      <c r="AM45" s="1761"/>
      <c r="AN45" s="1761"/>
      <c r="AO45" s="1761"/>
      <c r="AP45" s="1761"/>
      <c r="AQ45" s="1761"/>
      <c r="AR45" s="1761"/>
      <c r="AS45" s="1761"/>
      <c r="AT45" s="1813"/>
    </row>
    <row r="46" spans="1:46" s="139" customFormat="1" ht="12" customHeight="1">
      <c r="A46" s="1829"/>
      <c r="B46" s="1816"/>
      <c r="C46" s="1816"/>
      <c r="D46" s="1816"/>
      <c r="E46" s="1816"/>
      <c r="F46" s="1816"/>
      <c r="G46" s="1816"/>
      <c r="H46" s="1816"/>
      <c r="I46" s="1749"/>
      <c r="J46" s="1762"/>
      <c r="K46" s="1763"/>
      <c r="L46" s="1763"/>
      <c r="M46" s="1763"/>
      <c r="N46" s="1763"/>
      <c r="O46" s="1763"/>
      <c r="P46" s="1763"/>
      <c r="Q46" s="1763"/>
      <c r="R46" s="1763"/>
      <c r="S46" s="1763"/>
      <c r="T46" s="1763"/>
      <c r="U46" s="1763"/>
      <c r="V46" s="1763"/>
      <c r="W46" s="1763"/>
      <c r="X46" s="1763"/>
      <c r="Y46" s="1763"/>
      <c r="Z46" s="1763"/>
      <c r="AA46" s="1763"/>
      <c r="AB46" s="1763"/>
      <c r="AC46" s="1763"/>
      <c r="AD46" s="1763"/>
      <c r="AE46" s="1763"/>
      <c r="AF46" s="1763"/>
      <c r="AG46" s="1763"/>
      <c r="AH46" s="1763"/>
      <c r="AI46" s="1763"/>
      <c r="AJ46" s="1763"/>
      <c r="AK46" s="1763"/>
      <c r="AL46" s="1763"/>
      <c r="AM46" s="1763"/>
      <c r="AN46" s="1763"/>
      <c r="AO46" s="1763"/>
      <c r="AP46" s="1763"/>
      <c r="AQ46" s="1763"/>
      <c r="AR46" s="1763"/>
      <c r="AS46" s="1763"/>
      <c r="AT46" s="1814"/>
    </row>
    <row r="47" spans="1:46" s="139" customFormat="1" ht="12" customHeight="1">
      <c r="A47" s="1745"/>
      <c r="B47" s="1746"/>
      <c r="C47" s="1746"/>
      <c r="D47" s="1746"/>
      <c r="E47" s="1825" t="s">
        <v>224</v>
      </c>
      <c r="F47" s="1826"/>
      <c r="G47" s="1826"/>
      <c r="H47" s="1826"/>
      <c r="I47" s="141"/>
      <c r="J47" s="1803"/>
      <c r="K47" s="1804"/>
      <c r="L47" s="1804"/>
      <c r="M47" s="1804"/>
      <c r="N47" s="1804"/>
      <c r="O47" s="1804"/>
      <c r="P47" s="1804"/>
      <c r="Q47" s="1804"/>
      <c r="R47" s="1804"/>
      <c r="S47" s="1804"/>
      <c r="T47" s="1804"/>
      <c r="U47" s="1804"/>
      <c r="V47" s="1804"/>
      <c r="W47" s="1804"/>
      <c r="X47" s="1804"/>
      <c r="Y47" s="1804"/>
      <c r="Z47" s="1804"/>
      <c r="AA47" s="1804"/>
      <c r="AB47" s="1804"/>
      <c r="AC47" s="1804"/>
      <c r="AD47" s="1804"/>
      <c r="AE47" s="1804"/>
      <c r="AF47" s="1804"/>
      <c r="AG47" s="1804"/>
      <c r="AH47" s="1804"/>
      <c r="AI47" s="1804"/>
      <c r="AJ47" s="1804"/>
      <c r="AK47" s="1804"/>
      <c r="AL47" s="1804"/>
      <c r="AM47" s="1804"/>
      <c r="AN47" s="1804"/>
      <c r="AO47" s="1804"/>
      <c r="AP47" s="1804"/>
      <c r="AQ47" s="1804"/>
      <c r="AR47" s="1804"/>
      <c r="AS47" s="1804"/>
      <c r="AT47" s="1805"/>
    </row>
    <row r="48" spans="1:46" s="139" customFormat="1" ht="12" customHeight="1">
      <c r="A48" s="1767"/>
      <c r="B48" s="1830" t="s">
        <v>533</v>
      </c>
      <c r="C48" s="1830"/>
      <c r="D48" s="1830"/>
      <c r="E48" s="1830"/>
      <c r="F48" s="1830"/>
      <c r="G48" s="1830"/>
      <c r="H48" s="1830"/>
      <c r="I48" s="1746"/>
      <c r="J48" s="140" t="s">
        <v>227</v>
      </c>
      <c r="K48" s="1819">
        <f>'入会申込書（従）'!N43</f>
        <v>0</v>
      </c>
      <c r="L48" s="1820"/>
      <c r="M48" s="1820"/>
      <c r="N48" s="147" t="s">
        <v>724</v>
      </c>
      <c r="O48" s="1819">
        <f>'入会申込書（従）'!R43</f>
        <v>0</v>
      </c>
      <c r="P48" s="1820"/>
      <c r="Q48" s="1820"/>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8"/>
    </row>
    <row r="49" spans="1:46" s="139" customFormat="1" ht="12" customHeight="1">
      <c r="A49" s="1767"/>
      <c r="B49" s="1830"/>
      <c r="C49" s="1830"/>
      <c r="D49" s="1830"/>
      <c r="E49" s="1830"/>
      <c r="F49" s="1830"/>
      <c r="G49" s="1830"/>
      <c r="H49" s="1830"/>
      <c r="I49" s="1768"/>
      <c r="J49" s="1821">
        <f>'入会申込書（従）'!L44</f>
        <v>0</v>
      </c>
      <c r="K49" s="1822"/>
      <c r="L49" s="1822"/>
      <c r="M49" s="1822"/>
      <c r="N49" s="1822"/>
      <c r="O49" s="1822"/>
      <c r="P49" s="1822"/>
      <c r="Q49" s="1822"/>
      <c r="R49" s="1822"/>
      <c r="S49" s="1822"/>
      <c r="T49" s="1822"/>
      <c r="U49" s="1822"/>
      <c r="V49" s="1822"/>
      <c r="W49" s="1822"/>
      <c r="X49" s="1822"/>
      <c r="Y49" s="1822"/>
      <c r="Z49" s="1822"/>
      <c r="AA49" s="1822"/>
      <c r="AB49" s="1822"/>
      <c r="AC49" s="1822"/>
      <c r="AD49" s="1822"/>
      <c r="AE49" s="1822"/>
      <c r="AF49" s="1822"/>
      <c r="AG49" s="1743" t="s">
        <v>229</v>
      </c>
      <c r="AH49" s="1743"/>
      <c r="AI49" s="1743"/>
      <c r="AJ49" s="1740">
        <f>'入会申込書（従）'!L46</f>
        <v>0</v>
      </c>
      <c r="AK49" s="1741"/>
      <c r="AL49" s="1741"/>
      <c r="AM49" s="1743" t="s">
        <v>215</v>
      </c>
      <c r="AN49" s="1740">
        <f>'入会申込書（従）'!R46</f>
        <v>0</v>
      </c>
      <c r="AO49" s="1741"/>
      <c r="AP49" s="1741"/>
      <c r="AQ49" s="1743" t="s">
        <v>216</v>
      </c>
      <c r="AR49" s="1740">
        <f>'入会申込書（従）'!X46</f>
        <v>0</v>
      </c>
      <c r="AS49" s="1741"/>
      <c r="AT49" s="1742"/>
    </row>
    <row r="50" spans="1:46" s="139" customFormat="1" ht="12" customHeight="1">
      <c r="A50" s="1767"/>
      <c r="B50" s="1831" t="s">
        <v>716</v>
      </c>
      <c r="C50" s="1831"/>
      <c r="D50" s="1831"/>
      <c r="E50" s="1831"/>
      <c r="F50" s="1831"/>
      <c r="G50" s="1831"/>
      <c r="H50" s="1831"/>
      <c r="I50" s="1768"/>
      <c r="J50" s="1821"/>
      <c r="K50" s="1822"/>
      <c r="L50" s="1822"/>
      <c r="M50" s="1822"/>
      <c r="N50" s="1822"/>
      <c r="O50" s="1822"/>
      <c r="P50" s="1822"/>
      <c r="Q50" s="1822"/>
      <c r="R50" s="1822"/>
      <c r="S50" s="1822"/>
      <c r="T50" s="1822"/>
      <c r="U50" s="1822"/>
      <c r="V50" s="1822"/>
      <c r="W50" s="1822"/>
      <c r="X50" s="1822"/>
      <c r="Y50" s="1822"/>
      <c r="Z50" s="1822"/>
      <c r="AA50" s="1822"/>
      <c r="AB50" s="1822"/>
      <c r="AC50" s="1822"/>
      <c r="AD50" s="1822"/>
      <c r="AE50" s="1822"/>
      <c r="AF50" s="1822"/>
      <c r="AG50" s="1743"/>
      <c r="AH50" s="1743"/>
      <c r="AI50" s="1743"/>
      <c r="AJ50" s="1741"/>
      <c r="AK50" s="1741"/>
      <c r="AL50" s="1741"/>
      <c r="AM50" s="1743"/>
      <c r="AN50" s="1741"/>
      <c r="AO50" s="1741"/>
      <c r="AP50" s="1741"/>
      <c r="AQ50" s="1743"/>
      <c r="AR50" s="1741"/>
      <c r="AS50" s="1741"/>
      <c r="AT50" s="1742"/>
    </row>
    <row r="51" spans="1:46" s="139" customFormat="1" ht="12" customHeight="1">
      <c r="A51" s="1767"/>
      <c r="B51" s="1831"/>
      <c r="C51" s="1831"/>
      <c r="D51" s="1831"/>
      <c r="E51" s="1831"/>
      <c r="F51" s="1831"/>
      <c r="G51" s="1831"/>
      <c r="H51" s="1831"/>
      <c r="I51" s="1768"/>
      <c r="J51" s="1821"/>
      <c r="K51" s="1822"/>
      <c r="L51" s="1822"/>
      <c r="M51" s="1822"/>
      <c r="N51" s="1822"/>
      <c r="O51" s="1822"/>
      <c r="P51" s="1822"/>
      <c r="Q51" s="1822"/>
      <c r="R51" s="1822"/>
      <c r="S51" s="1822"/>
      <c r="T51" s="1822"/>
      <c r="U51" s="1822"/>
      <c r="V51" s="1822"/>
      <c r="W51" s="1822"/>
      <c r="X51" s="1822"/>
      <c r="Y51" s="1822"/>
      <c r="Z51" s="1822"/>
      <c r="AA51" s="1822"/>
      <c r="AB51" s="1822"/>
      <c r="AC51" s="1822"/>
      <c r="AD51" s="1822"/>
      <c r="AE51" s="1822"/>
      <c r="AF51" s="1822"/>
      <c r="AG51" s="1743" t="s">
        <v>234</v>
      </c>
      <c r="AH51" s="1743"/>
      <c r="AI51" s="1743"/>
      <c r="AJ51" s="1740">
        <f>'入会申込書（従）'!AH46</f>
        <v>0</v>
      </c>
      <c r="AK51" s="1741"/>
      <c r="AL51" s="1741"/>
      <c r="AM51" s="1743" t="s">
        <v>215</v>
      </c>
      <c r="AN51" s="1740">
        <f>'入会申込書（従）'!AN46</f>
        <v>0</v>
      </c>
      <c r="AO51" s="1741"/>
      <c r="AP51" s="1741"/>
      <c r="AQ51" s="1743" t="s">
        <v>216</v>
      </c>
      <c r="AR51" s="1740">
        <f>'入会申込書（従）'!AT46</f>
        <v>0</v>
      </c>
      <c r="AS51" s="1741"/>
      <c r="AT51" s="1742"/>
    </row>
    <row r="52" spans="1:46" s="139" customFormat="1" ht="12" customHeight="1">
      <c r="A52" s="1748"/>
      <c r="B52" s="1832"/>
      <c r="C52" s="1832"/>
      <c r="D52" s="1832"/>
      <c r="E52" s="1832"/>
      <c r="F52" s="1832"/>
      <c r="G52" s="1832"/>
      <c r="H52" s="1832"/>
      <c r="I52" s="1749"/>
      <c r="J52" s="1823"/>
      <c r="K52" s="1824"/>
      <c r="L52" s="1824"/>
      <c r="M52" s="1824"/>
      <c r="N52" s="1824"/>
      <c r="O52" s="1824"/>
      <c r="P52" s="1824"/>
      <c r="Q52" s="1824"/>
      <c r="R52" s="1824"/>
      <c r="S52" s="1824"/>
      <c r="T52" s="1824"/>
      <c r="U52" s="1824"/>
      <c r="V52" s="1824"/>
      <c r="W52" s="1824"/>
      <c r="X52" s="1824"/>
      <c r="Y52" s="1824"/>
      <c r="Z52" s="1824"/>
      <c r="AA52" s="1824"/>
      <c r="AB52" s="1824"/>
      <c r="AC52" s="1824"/>
      <c r="AD52" s="1824"/>
      <c r="AE52" s="1824"/>
      <c r="AF52" s="1824"/>
      <c r="AG52" s="1757"/>
      <c r="AH52" s="1757"/>
      <c r="AI52" s="1757"/>
      <c r="AJ52" s="1759"/>
      <c r="AK52" s="1759"/>
      <c r="AL52" s="1759"/>
      <c r="AM52" s="1757"/>
      <c r="AN52" s="1759"/>
      <c r="AO52" s="1759"/>
      <c r="AP52" s="1759"/>
      <c r="AQ52" s="1757"/>
      <c r="AR52" s="1759"/>
      <c r="AS52" s="1759"/>
      <c r="AT52" s="1806"/>
    </row>
    <row r="53" spans="1:46" s="139" customFormat="1" ht="12" customHeight="1">
      <c r="A53" s="1827"/>
      <c r="B53" s="1817" t="s">
        <v>715</v>
      </c>
      <c r="C53" s="1817"/>
      <c r="D53" s="1817"/>
      <c r="E53" s="1817"/>
      <c r="F53" s="1817"/>
      <c r="G53" s="1817"/>
      <c r="H53" s="1817"/>
      <c r="I53" s="1747"/>
      <c r="J53" s="1798" t="s">
        <v>714</v>
      </c>
      <c r="K53" s="1799"/>
      <c r="L53" s="1799"/>
      <c r="M53" s="1799"/>
      <c r="N53" s="1799"/>
      <c r="O53" s="1799"/>
      <c r="P53" s="1799"/>
      <c r="Q53" s="1799"/>
      <c r="R53" s="1799"/>
      <c r="S53" s="1799"/>
      <c r="T53" s="1799"/>
      <c r="U53" s="1799"/>
      <c r="V53" s="1799"/>
      <c r="W53" s="1799"/>
      <c r="X53" s="1799"/>
      <c r="Y53" s="1799"/>
      <c r="Z53" s="1799"/>
      <c r="AA53" s="1799"/>
      <c r="AB53" s="1799"/>
      <c r="AC53" s="1799"/>
      <c r="AD53" s="1799"/>
      <c r="AE53" s="1799"/>
      <c r="AF53" s="1800"/>
      <c r="AG53" s="1798" t="s">
        <v>713</v>
      </c>
      <c r="AH53" s="1799"/>
      <c r="AI53" s="1799"/>
      <c r="AJ53" s="1799"/>
      <c r="AK53" s="1799"/>
      <c r="AL53" s="1799"/>
      <c r="AM53" s="1799"/>
      <c r="AN53" s="1799"/>
      <c r="AO53" s="1799"/>
      <c r="AP53" s="1799"/>
      <c r="AQ53" s="1799"/>
      <c r="AR53" s="1799"/>
      <c r="AS53" s="1799"/>
      <c r="AT53" s="1800"/>
    </row>
    <row r="54" spans="1:46" s="139" customFormat="1" ht="12" customHeight="1">
      <c r="A54" s="1828"/>
      <c r="B54" s="1727"/>
      <c r="C54" s="1727"/>
      <c r="D54" s="1727"/>
      <c r="E54" s="1727"/>
      <c r="F54" s="1727"/>
      <c r="G54" s="1727"/>
      <c r="H54" s="1727"/>
      <c r="I54" s="1768"/>
      <c r="J54" s="151" t="s">
        <v>227</v>
      </c>
      <c r="K54" s="1764">
        <f>'入会申込書（従）'!N55</f>
        <v>0</v>
      </c>
      <c r="L54" s="1765"/>
      <c r="M54" s="1765"/>
      <c r="N54" s="152" t="s">
        <v>731</v>
      </c>
      <c r="O54" s="1764">
        <f>'入会申込書（従）'!R55</f>
        <v>0</v>
      </c>
      <c r="P54" s="1765"/>
      <c r="Q54" s="1765"/>
      <c r="R54" s="153"/>
      <c r="S54" s="1746" t="s">
        <v>732</v>
      </c>
      <c r="T54" s="1746"/>
      <c r="U54" s="1746"/>
      <c r="V54" s="1764">
        <f>'入会申込書（従）'!AE53</f>
        <v>0</v>
      </c>
      <c r="W54" s="1765"/>
      <c r="X54" s="1765"/>
      <c r="Y54" s="152" t="s">
        <v>733</v>
      </c>
      <c r="Z54" s="1764">
        <f>'入会申込書（従）'!AK53</f>
        <v>0</v>
      </c>
      <c r="AA54" s="1765"/>
      <c r="AB54" s="1765"/>
      <c r="AC54" s="154" t="s">
        <v>734</v>
      </c>
      <c r="AD54" s="1764">
        <f>'入会申込書（従）'!AQ53</f>
        <v>0</v>
      </c>
      <c r="AE54" s="1765"/>
      <c r="AF54" s="1766"/>
      <c r="AG54" s="1795">
        <f>'入会申込書（従）'!L52</f>
        <v>0</v>
      </c>
      <c r="AH54" s="1796"/>
      <c r="AI54" s="1796"/>
      <c r="AJ54" s="1796"/>
      <c r="AK54" s="1796"/>
      <c r="AL54" s="1796"/>
      <c r="AM54" s="1796"/>
      <c r="AN54" s="1796"/>
      <c r="AO54" s="1796"/>
      <c r="AP54" s="1796"/>
      <c r="AQ54" s="1796"/>
      <c r="AR54" s="1796"/>
      <c r="AS54" s="1796"/>
      <c r="AT54" s="1797"/>
    </row>
    <row r="55" spans="1:46" s="139" customFormat="1" ht="12" customHeight="1">
      <c r="A55" s="1828"/>
      <c r="B55" s="1727" t="s">
        <v>712</v>
      </c>
      <c r="C55" s="1727"/>
      <c r="D55" s="1727"/>
      <c r="E55" s="1727"/>
      <c r="F55" s="1727"/>
      <c r="G55" s="1727"/>
      <c r="H55" s="1727"/>
      <c r="I55" s="1768"/>
      <c r="J55" s="1783">
        <f>'入会申込書（従）'!L56</f>
        <v>0</v>
      </c>
      <c r="K55" s="1784"/>
      <c r="L55" s="1784"/>
      <c r="M55" s="1784"/>
      <c r="N55" s="1784"/>
      <c r="O55" s="1784"/>
      <c r="P55" s="1784"/>
      <c r="Q55" s="1784"/>
      <c r="R55" s="1784"/>
      <c r="S55" s="1784"/>
      <c r="T55" s="1784"/>
      <c r="U55" s="1784"/>
      <c r="V55" s="1784"/>
      <c r="W55" s="1784"/>
      <c r="X55" s="1784"/>
      <c r="Y55" s="1784"/>
      <c r="Z55" s="1784"/>
      <c r="AA55" s="1784"/>
      <c r="AB55" s="1784"/>
      <c r="AC55" s="1784"/>
      <c r="AD55" s="1784"/>
      <c r="AE55" s="1784"/>
      <c r="AF55" s="1785"/>
      <c r="AG55" s="1783"/>
      <c r="AH55" s="1784"/>
      <c r="AI55" s="1784"/>
      <c r="AJ55" s="1784"/>
      <c r="AK55" s="1784"/>
      <c r="AL55" s="1784"/>
      <c r="AM55" s="1784"/>
      <c r="AN55" s="1784"/>
      <c r="AO55" s="1784"/>
      <c r="AP55" s="1784"/>
      <c r="AQ55" s="1784"/>
      <c r="AR55" s="1784"/>
      <c r="AS55" s="1784"/>
      <c r="AT55" s="1785"/>
    </row>
    <row r="56" spans="1:46" s="139" customFormat="1" ht="12" customHeight="1">
      <c r="A56" s="1828"/>
      <c r="B56" s="1727"/>
      <c r="C56" s="1727"/>
      <c r="D56" s="1727"/>
      <c r="E56" s="1727"/>
      <c r="F56" s="1727"/>
      <c r="G56" s="1727"/>
      <c r="H56" s="1727"/>
      <c r="I56" s="1768"/>
      <c r="J56" s="1783"/>
      <c r="K56" s="1784"/>
      <c r="L56" s="1784"/>
      <c r="M56" s="1784"/>
      <c r="N56" s="1784"/>
      <c r="O56" s="1784"/>
      <c r="P56" s="1784"/>
      <c r="Q56" s="1784"/>
      <c r="R56" s="1784"/>
      <c r="S56" s="1784"/>
      <c r="T56" s="1784"/>
      <c r="U56" s="1784"/>
      <c r="V56" s="1784"/>
      <c r="W56" s="1784"/>
      <c r="X56" s="1784"/>
      <c r="Y56" s="1784"/>
      <c r="Z56" s="1784"/>
      <c r="AA56" s="1784"/>
      <c r="AB56" s="1784"/>
      <c r="AC56" s="1784"/>
      <c r="AD56" s="1784"/>
      <c r="AE56" s="1784"/>
      <c r="AF56" s="1785"/>
      <c r="AG56" s="1783"/>
      <c r="AH56" s="1784"/>
      <c r="AI56" s="1784"/>
      <c r="AJ56" s="1784"/>
      <c r="AK56" s="1784"/>
      <c r="AL56" s="1784"/>
      <c r="AM56" s="1784"/>
      <c r="AN56" s="1784"/>
      <c r="AO56" s="1784"/>
      <c r="AP56" s="1784"/>
      <c r="AQ56" s="1784"/>
      <c r="AR56" s="1784"/>
      <c r="AS56" s="1784"/>
      <c r="AT56" s="1785"/>
    </row>
    <row r="57" spans="1:46" s="139" customFormat="1" ht="12" customHeight="1">
      <c r="A57" s="1828"/>
      <c r="B57" s="1727" t="s">
        <v>711</v>
      </c>
      <c r="C57" s="1727"/>
      <c r="D57" s="1727"/>
      <c r="E57" s="1727"/>
      <c r="F57" s="1727"/>
      <c r="G57" s="1727"/>
      <c r="H57" s="1727"/>
      <c r="I57" s="1768"/>
      <c r="J57" s="1783"/>
      <c r="K57" s="1784"/>
      <c r="L57" s="1784"/>
      <c r="M57" s="1784"/>
      <c r="N57" s="1784"/>
      <c r="O57" s="1784"/>
      <c r="P57" s="1784"/>
      <c r="Q57" s="1784"/>
      <c r="R57" s="1784"/>
      <c r="S57" s="1784"/>
      <c r="T57" s="1784"/>
      <c r="U57" s="1784"/>
      <c r="V57" s="1784"/>
      <c r="W57" s="1784"/>
      <c r="X57" s="1784"/>
      <c r="Y57" s="1784"/>
      <c r="Z57" s="1784"/>
      <c r="AA57" s="1784"/>
      <c r="AB57" s="1784"/>
      <c r="AC57" s="1784"/>
      <c r="AD57" s="1784"/>
      <c r="AE57" s="1784"/>
      <c r="AF57" s="1785"/>
      <c r="AG57" s="1783"/>
      <c r="AH57" s="1784"/>
      <c r="AI57" s="1784"/>
      <c r="AJ57" s="1784"/>
      <c r="AK57" s="1784"/>
      <c r="AL57" s="1784"/>
      <c r="AM57" s="1784"/>
      <c r="AN57" s="1784"/>
      <c r="AO57" s="1784"/>
      <c r="AP57" s="1784"/>
      <c r="AQ57" s="1784"/>
      <c r="AR57" s="1784"/>
      <c r="AS57" s="1784"/>
      <c r="AT57" s="1785"/>
    </row>
    <row r="58" spans="1:46" s="139" customFormat="1" ht="12" customHeight="1">
      <c r="A58" s="1829"/>
      <c r="B58" s="1816"/>
      <c r="C58" s="1816"/>
      <c r="D58" s="1816"/>
      <c r="E58" s="1816"/>
      <c r="F58" s="1816"/>
      <c r="G58" s="1816"/>
      <c r="H58" s="1816"/>
      <c r="I58" s="1749"/>
      <c r="J58" s="1786"/>
      <c r="K58" s="1787"/>
      <c r="L58" s="1787"/>
      <c r="M58" s="1787"/>
      <c r="N58" s="1787"/>
      <c r="O58" s="1787"/>
      <c r="P58" s="1787"/>
      <c r="Q58" s="1787"/>
      <c r="R58" s="1787"/>
      <c r="S58" s="1787"/>
      <c r="T58" s="1787"/>
      <c r="U58" s="1787"/>
      <c r="V58" s="1787"/>
      <c r="W58" s="1787"/>
      <c r="X58" s="1787"/>
      <c r="Y58" s="1787"/>
      <c r="Z58" s="1787"/>
      <c r="AA58" s="1787"/>
      <c r="AB58" s="1787"/>
      <c r="AC58" s="1787"/>
      <c r="AD58" s="1787"/>
      <c r="AE58" s="1787"/>
      <c r="AF58" s="1788"/>
      <c r="AG58" s="1786"/>
      <c r="AH58" s="1787"/>
      <c r="AI58" s="1787"/>
      <c r="AJ58" s="1787"/>
      <c r="AK58" s="1787"/>
      <c r="AL58" s="1787"/>
      <c r="AM58" s="1787"/>
      <c r="AN58" s="1787"/>
      <c r="AO58" s="1787"/>
      <c r="AP58" s="1787"/>
      <c r="AQ58" s="1787"/>
      <c r="AR58" s="1787"/>
      <c r="AS58" s="1787"/>
      <c r="AT58" s="1788"/>
    </row>
    <row r="59" spans="1:46" s="139" customFormat="1" ht="12" customHeight="1">
      <c r="A59" s="1745"/>
      <c r="B59" s="1817" t="s">
        <v>214</v>
      </c>
      <c r="C59" s="1817"/>
      <c r="D59" s="1817"/>
      <c r="E59" s="1817"/>
      <c r="F59" s="1817"/>
      <c r="G59" s="1817"/>
      <c r="H59" s="1817"/>
      <c r="I59" s="1747"/>
      <c r="J59" s="1807" t="str">
        <f>'入会申込書（従）'!L19</f>
        <v>▼選択</v>
      </c>
      <c r="K59" s="1808"/>
      <c r="L59" s="1808"/>
      <c r="M59" s="1808"/>
      <c r="N59" s="1808"/>
      <c r="O59" s="1755" t="s">
        <v>215</v>
      </c>
      <c r="P59" s="1750">
        <f>'入会申込書（従）'!AG19</f>
        <v>0</v>
      </c>
      <c r="Q59" s="1751"/>
      <c r="R59" s="1755" t="s">
        <v>216</v>
      </c>
      <c r="S59" s="1818">
        <f>'入会申込書（従）'!AN19</f>
        <v>0</v>
      </c>
      <c r="T59" s="1808"/>
      <c r="U59" s="1808"/>
      <c r="V59" s="1808"/>
      <c r="W59" s="1808"/>
      <c r="X59" s="1755" t="s">
        <v>218</v>
      </c>
      <c r="Y59" s="1755"/>
      <c r="Z59" s="1755" t="s">
        <v>219</v>
      </c>
      <c r="AA59" s="1755"/>
      <c r="AB59" s="1755"/>
      <c r="AC59" s="1755"/>
      <c r="AD59" s="1755"/>
      <c r="AE59" s="1755"/>
      <c r="AF59" s="1755" t="str">
        <f>'入会申込書（従）'!L22</f>
        <v>▼選択</v>
      </c>
      <c r="AG59" s="1755"/>
      <c r="AH59" s="1755"/>
      <c r="AI59" s="1751">
        <f>'入会申込書（従）'!P22</f>
        <v>0</v>
      </c>
      <c r="AJ59" s="1751"/>
      <c r="AK59" s="1755" t="s">
        <v>118</v>
      </c>
      <c r="AL59" s="1755"/>
      <c r="AM59" s="1751">
        <f>'入会申込書（従）'!U22</f>
        <v>0</v>
      </c>
      <c r="AN59" s="1751"/>
      <c r="AO59" s="1755" t="s">
        <v>310</v>
      </c>
      <c r="AP59" s="1755"/>
      <c r="AQ59" s="1751">
        <f>'入会申込書（従）'!Z22</f>
        <v>0</v>
      </c>
      <c r="AR59" s="1751"/>
      <c r="AS59" s="1755" t="s">
        <v>500</v>
      </c>
      <c r="AT59" s="1756"/>
    </row>
    <row r="60" spans="1:46" s="139" customFormat="1" ht="12" customHeight="1">
      <c r="A60" s="1748"/>
      <c r="B60" s="1816"/>
      <c r="C60" s="1816"/>
      <c r="D60" s="1816"/>
      <c r="E60" s="1816"/>
      <c r="F60" s="1816"/>
      <c r="G60" s="1816"/>
      <c r="H60" s="1816"/>
      <c r="I60" s="1749"/>
      <c r="J60" s="1809"/>
      <c r="K60" s="1759"/>
      <c r="L60" s="1759"/>
      <c r="M60" s="1759"/>
      <c r="N60" s="1759"/>
      <c r="O60" s="1757"/>
      <c r="P60" s="1752"/>
      <c r="Q60" s="1752"/>
      <c r="R60" s="1757"/>
      <c r="S60" s="1759"/>
      <c r="T60" s="1759"/>
      <c r="U60" s="1759"/>
      <c r="V60" s="1759"/>
      <c r="W60" s="1759"/>
      <c r="X60" s="1757"/>
      <c r="Y60" s="1757"/>
      <c r="Z60" s="1757"/>
      <c r="AA60" s="1757"/>
      <c r="AB60" s="1757"/>
      <c r="AC60" s="1757"/>
      <c r="AD60" s="1757"/>
      <c r="AE60" s="1757"/>
      <c r="AF60" s="1757"/>
      <c r="AG60" s="1757"/>
      <c r="AH60" s="1757"/>
      <c r="AI60" s="1752"/>
      <c r="AJ60" s="1752"/>
      <c r="AK60" s="1757"/>
      <c r="AL60" s="1757"/>
      <c r="AM60" s="1752"/>
      <c r="AN60" s="1752"/>
      <c r="AO60" s="1757"/>
      <c r="AP60" s="1757"/>
      <c r="AQ60" s="1752"/>
      <c r="AR60" s="1752"/>
      <c r="AS60" s="1757"/>
      <c r="AT60" s="1758"/>
    </row>
    <row r="61" spans="1:46" s="139" customFormat="1" ht="15.75" customHeight="1">
      <c r="A61" s="1746"/>
      <c r="B61" s="1746"/>
      <c r="C61" s="1746"/>
      <c r="D61" s="1746"/>
      <c r="E61" s="1746"/>
      <c r="F61" s="1746"/>
      <c r="G61" s="1746"/>
      <c r="H61" s="1746"/>
      <c r="I61" s="1746"/>
      <c r="J61" s="1746"/>
      <c r="K61" s="1746"/>
      <c r="L61" s="1746"/>
      <c r="M61" s="1746"/>
      <c r="N61" s="1746"/>
      <c r="O61" s="1746"/>
      <c r="P61" s="1746"/>
      <c r="Q61" s="1746"/>
      <c r="R61" s="1746"/>
      <c r="S61" s="1746"/>
      <c r="T61" s="1746"/>
      <c r="U61" s="1746"/>
      <c r="V61" s="1746"/>
      <c r="W61" s="1746"/>
      <c r="X61" s="1746"/>
      <c r="Y61" s="1746"/>
      <c r="Z61" s="1746"/>
      <c r="AA61" s="1746"/>
      <c r="AB61" s="1746"/>
      <c r="AC61" s="1746"/>
      <c r="AD61" s="1746"/>
      <c r="AE61" s="1746"/>
      <c r="AF61" s="1746"/>
      <c r="AG61" s="1746"/>
      <c r="AH61" s="1746"/>
      <c r="AI61" s="1746"/>
      <c r="AJ61" s="1746"/>
      <c r="AK61" s="1746"/>
      <c r="AL61" s="1746"/>
      <c r="AM61" s="1746"/>
      <c r="AN61" s="1746"/>
      <c r="AO61" s="1746"/>
      <c r="AP61" s="1746"/>
      <c r="AQ61" s="1746"/>
      <c r="AR61" s="1746"/>
      <c r="AS61" s="1746"/>
      <c r="AT61" s="1746"/>
    </row>
    <row r="62" spans="1:46" s="139" customFormat="1" ht="16.5" customHeight="1">
      <c r="A62" s="1658"/>
      <c r="B62" s="1658"/>
      <c r="C62" s="1658"/>
      <c r="D62" s="1658"/>
      <c r="E62" s="1658"/>
      <c r="F62" s="1658"/>
      <c r="G62" s="1658"/>
      <c r="H62" s="1658"/>
      <c r="I62" s="1658"/>
      <c r="J62" s="1658"/>
      <c r="K62" s="1658"/>
      <c r="L62" s="1658"/>
      <c r="M62" s="1658"/>
      <c r="N62" s="1658"/>
      <c r="O62" s="1658"/>
      <c r="P62" s="1658"/>
      <c r="Q62" s="1658"/>
      <c r="R62" s="1658"/>
      <c r="S62" s="1658"/>
      <c r="T62" s="1658"/>
      <c r="U62" s="1658"/>
      <c r="V62" s="1658"/>
      <c r="W62" s="1658"/>
      <c r="X62" s="1658"/>
      <c r="Y62" s="1658"/>
      <c r="Z62" s="1658"/>
      <c r="AA62" s="1744" t="s">
        <v>710</v>
      </c>
      <c r="AB62" s="1744"/>
      <c r="AC62" s="1744"/>
      <c r="AD62" s="1744"/>
      <c r="AE62" s="1744"/>
      <c r="AF62" s="1744"/>
      <c r="AG62" s="1744"/>
      <c r="AH62" s="1744"/>
      <c r="AI62" s="1744"/>
      <c r="AJ62" s="1744"/>
      <c r="AK62" s="1744"/>
      <c r="AL62" s="1744"/>
      <c r="AM62" s="1744"/>
      <c r="AN62" s="1744"/>
      <c r="AO62" s="1744"/>
      <c r="AP62" s="1744"/>
      <c r="AQ62" s="1744"/>
      <c r="AR62" s="1744"/>
      <c r="AS62" s="1744"/>
      <c r="AT62" s="1744"/>
    </row>
    <row r="63" spans="1:46" s="139" customFormat="1" ht="10.5" customHeight="1">
      <c r="A63" s="1658"/>
      <c r="B63" s="1658"/>
      <c r="C63" s="1658"/>
      <c r="D63" s="1658"/>
      <c r="E63" s="1658"/>
      <c r="F63" s="1658"/>
      <c r="G63" s="1658"/>
      <c r="H63" s="1658"/>
      <c r="I63" s="1658"/>
      <c r="J63" s="1658"/>
      <c r="K63" s="1658"/>
      <c r="L63" s="1658"/>
      <c r="M63" s="1658"/>
      <c r="N63" s="1658"/>
      <c r="O63" s="1658"/>
      <c r="P63" s="1658"/>
      <c r="Q63" s="1658"/>
      <c r="R63" s="1658"/>
      <c r="S63" s="1658"/>
      <c r="T63" s="1658"/>
      <c r="U63" s="1658"/>
      <c r="V63" s="1658"/>
      <c r="W63" s="1658"/>
      <c r="X63" s="1658"/>
      <c r="Y63" s="1658"/>
      <c r="Z63" s="1658"/>
      <c r="AA63" s="1745"/>
      <c r="AB63" s="1746"/>
      <c r="AC63" s="1746"/>
      <c r="AD63" s="1746"/>
      <c r="AE63" s="1747"/>
      <c r="AF63" s="1745" t="s">
        <v>704</v>
      </c>
      <c r="AG63" s="1746"/>
      <c r="AH63" s="1746"/>
      <c r="AI63" s="1746"/>
      <c r="AJ63" s="1747"/>
      <c r="AK63" s="1745" t="s">
        <v>709</v>
      </c>
      <c r="AL63" s="1746"/>
      <c r="AM63" s="1746"/>
      <c r="AN63" s="1746"/>
      <c r="AO63" s="1747"/>
      <c r="AP63" s="1745" t="s">
        <v>708</v>
      </c>
      <c r="AQ63" s="1746"/>
      <c r="AR63" s="1746"/>
      <c r="AS63" s="1746"/>
      <c r="AT63" s="1747"/>
    </row>
    <row r="64" spans="1:46" s="139" customFormat="1" ht="10.5" customHeight="1">
      <c r="A64" s="1658"/>
      <c r="B64" s="1658"/>
      <c r="C64" s="1658"/>
      <c r="D64" s="1658"/>
      <c r="E64" s="1658"/>
      <c r="F64" s="1658"/>
      <c r="G64" s="1658"/>
      <c r="H64" s="1658"/>
      <c r="I64" s="1658"/>
      <c r="J64" s="1658"/>
      <c r="K64" s="1658"/>
      <c r="L64" s="1658"/>
      <c r="M64" s="1658"/>
      <c r="N64" s="1658"/>
      <c r="O64" s="1658"/>
      <c r="P64" s="1658"/>
      <c r="Q64" s="1658"/>
      <c r="R64" s="1658"/>
      <c r="S64" s="1658"/>
      <c r="T64" s="1658"/>
      <c r="U64" s="1658"/>
      <c r="V64" s="1658"/>
      <c r="W64" s="1658"/>
      <c r="X64" s="1658"/>
      <c r="Y64" s="1658"/>
      <c r="Z64" s="1658"/>
      <c r="AA64" s="1748"/>
      <c r="AB64" s="1679"/>
      <c r="AC64" s="1679"/>
      <c r="AD64" s="1679"/>
      <c r="AE64" s="1749"/>
      <c r="AF64" s="1748"/>
      <c r="AG64" s="1679"/>
      <c r="AH64" s="1679"/>
      <c r="AI64" s="1679"/>
      <c r="AJ64" s="1749"/>
      <c r="AK64" s="1748"/>
      <c r="AL64" s="1679"/>
      <c r="AM64" s="1679"/>
      <c r="AN64" s="1679"/>
      <c r="AO64" s="1749"/>
      <c r="AP64" s="1748"/>
      <c r="AQ64" s="1679"/>
      <c r="AR64" s="1679"/>
      <c r="AS64" s="1679"/>
      <c r="AT64" s="1749"/>
    </row>
    <row r="65" spans="1:46" s="139" customFormat="1" ht="10.5" customHeight="1">
      <c r="A65" s="1658"/>
      <c r="B65" s="1658"/>
      <c r="C65" s="1658"/>
      <c r="D65" s="1658"/>
      <c r="E65" s="1658"/>
      <c r="F65" s="1658"/>
      <c r="G65" s="1658"/>
      <c r="H65" s="1658"/>
      <c r="I65" s="1658"/>
      <c r="J65" s="1658"/>
      <c r="K65" s="1658"/>
      <c r="L65" s="1658"/>
      <c r="M65" s="1658"/>
      <c r="N65" s="1658"/>
      <c r="O65" s="1658"/>
      <c r="P65" s="1658"/>
      <c r="Q65" s="1658"/>
      <c r="R65" s="1658"/>
      <c r="S65" s="1658"/>
      <c r="T65" s="1658"/>
      <c r="U65" s="1658"/>
      <c r="V65" s="1658"/>
      <c r="W65" s="1658"/>
      <c r="X65" s="1658"/>
      <c r="Y65" s="1658"/>
      <c r="Z65" s="1658"/>
      <c r="AA65" s="1745" t="s">
        <v>707</v>
      </c>
      <c r="AB65" s="1746"/>
      <c r="AC65" s="1746"/>
      <c r="AD65" s="1746"/>
      <c r="AE65" s="1747"/>
      <c r="AF65" s="1745"/>
      <c r="AG65" s="1746"/>
      <c r="AH65" s="1746"/>
      <c r="AI65" s="1746"/>
      <c r="AJ65" s="1747"/>
      <c r="AK65" s="1745"/>
      <c r="AL65" s="1746"/>
      <c r="AM65" s="1746"/>
      <c r="AN65" s="1746"/>
      <c r="AO65" s="1747"/>
      <c r="AP65" s="1745"/>
      <c r="AQ65" s="1746"/>
      <c r="AR65" s="1746"/>
      <c r="AS65" s="1746"/>
      <c r="AT65" s="1747"/>
    </row>
    <row r="66" spans="1:46" s="139" customFormat="1" ht="10.5" customHeight="1">
      <c r="A66" s="1658"/>
      <c r="B66" s="1658"/>
      <c r="C66" s="1658"/>
      <c r="D66" s="1658"/>
      <c r="E66" s="1658"/>
      <c r="F66" s="1658"/>
      <c r="G66" s="1658"/>
      <c r="H66" s="1658"/>
      <c r="I66" s="1658"/>
      <c r="J66" s="1658"/>
      <c r="K66" s="1658"/>
      <c r="L66" s="1658"/>
      <c r="M66" s="1658"/>
      <c r="N66" s="1658"/>
      <c r="O66" s="1658"/>
      <c r="P66" s="1658"/>
      <c r="Q66" s="1658"/>
      <c r="R66" s="1658"/>
      <c r="S66" s="1658"/>
      <c r="T66" s="1658"/>
      <c r="U66" s="1658"/>
      <c r="V66" s="1658"/>
      <c r="W66" s="1658"/>
      <c r="X66" s="1658"/>
      <c r="Y66" s="1658"/>
      <c r="Z66" s="1658"/>
      <c r="AA66" s="1748"/>
      <c r="AB66" s="1679"/>
      <c r="AC66" s="1679"/>
      <c r="AD66" s="1679"/>
      <c r="AE66" s="1749"/>
      <c r="AF66" s="1748"/>
      <c r="AG66" s="1679"/>
      <c r="AH66" s="1679"/>
      <c r="AI66" s="1679"/>
      <c r="AJ66" s="1749"/>
      <c r="AK66" s="1748"/>
      <c r="AL66" s="1679"/>
      <c r="AM66" s="1679"/>
      <c r="AN66" s="1679"/>
      <c r="AO66" s="1749"/>
      <c r="AP66" s="1748"/>
      <c r="AQ66" s="1679"/>
      <c r="AR66" s="1679"/>
      <c r="AS66" s="1679"/>
      <c r="AT66" s="1749"/>
    </row>
    <row r="67" spans="1:46" s="139" customFormat="1" ht="10.5" customHeight="1">
      <c r="A67" s="1658"/>
      <c r="B67" s="1658"/>
      <c r="C67" s="1658"/>
      <c r="D67" s="1658"/>
      <c r="E67" s="1658"/>
      <c r="F67" s="1658"/>
      <c r="G67" s="1658"/>
      <c r="H67" s="1658"/>
      <c r="I67" s="1658"/>
      <c r="J67" s="1658"/>
      <c r="K67" s="1658"/>
      <c r="L67" s="1658"/>
      <c r="M67" s="1658"/>
      <c r="N67" s="1658"/>
      <c r="O67" s="1658"/>
      <c r="P67" s="1658"/>
      <c r="Q67" s="1658"/>
      <c r="R67" s="1658"/>
      <c r="S67" s="1658"/>
      <c r="T67" s="1658"/>
      <c r="U67" s="1658"/>
      <c r="V67" s="1658"/>
      <c r="W67" s="1658"/>
      <c r="X67" s="1658"/>
      <c r="Y67" s="1658"/>
      <c r="Z67" s="1658"/>
      <c r="AA67" s="1745" t="s">
        <v>706</v>
      </c>
      <c r="AB67" s="1746"/>
      <c r="AC67" s="1746"/>
      <c r="AD67" s="1746"/>
      <c r="AE67" s="1747"/>
      <c r="AF67" s="1769" t="s">
        <v>228</v>
      </c>
      <c r="AG67" s="1599"/>
      <c r="AH67" s="1599"/>
      <c r="AI67" s="1599"/>
      <c r="AJ67" s="1770"/>
      <c r="AK67" s="1745"/>
      <c r="AL67" s="1746"/>
      <c r="AM67" s="1746"/>
      <c r="AN67" s="1746"/>
      <c r="AO67" s="1747"/>
      <c r="AP67" s="1745"/>
      <c r="AQ67" s="1746"/>
      <c r="AR67" s="1746"/>
      <c r="AS67" s="1746"/>
      <c r="AT67" s="1747"/>
    </row>
    <row r="68" spans="1:46" s="139" customFormat="1" ht="10.5" customHeight="1">
      <c r="A68" s="1780" t="s">
        <v>522</v>
      </c>
      <c r="B68" s="1780"/>
      <c r="C68" s="1780"/>
      <c r="D68" s="1780"/>
      <c r="E68" s="1780"/>
      <c r="F68" s="1782" t="s">
        <v>705</v>
      </c>
      <c r="G68" s="1782"/>
      <c r="H68" s="1782"/>
      <c r="I68" s="1782"/>
      <c r="J68" s="1782"/>
      <c r="K68" s="1771"/>
      <c r="L68" s="1771"/>
      <c r="M68" s="1771"/>
      <c r="N68" s="1771"/>
      <c r="O68" s="1771"/>
      <c r="P68" s="1771"/>
      <c r="Q68" s="1771"/>
      <c r="R68" s="1771"/>
      <c r="S68" s="1771"/>
      <c r="T68" s="1771"/>
      <c r="U68" s="1771"/>
      <c r="V68" s="1771"/>
      <c r="W68" s="1771"/>
      <c r="X68" s="1771"/>
      <c r="Y68" s="1771"/>
      <c r="Z68" s="1771"/>
      <c r="AA68" s="1748"/>
      <c r="AB68" s="1679"/>
      <c r="AC68" s="1679"/>
      <c r="AD68" s="1679"/>
      <c r="AE68" s="1749"/>
      <c r="AF68" s="1634"/>
      <c r="AG68" s="1605"/>
      <c r="AH68" s="1605"/>
      <c r="AI68" s="1605"/>
      <c r="AJ68" s="1631"/>
      <c r="AK68" s="1748"/>
      <c r="AL68" s="1679"/>
      <c r="AM68" s="1679"/>
      <c r="AN68" s="1679"/>
      <c r="AO68" s="1749"/>
      <c r="AP68" s="1748"/>
      <c r="AQ68" s="1679"/>
      <c r="AR68" s="1679"/>
      <c r="AS68" s="1679"/>
      <c r="AT68" s="1749"/>
    </row>
    <row r="69" spans="1:46" s="139" customFormat="1" ht="10.5" customHeight="1">
      <c r="A69" s="1780"/>
      <c r="B69" s="1780"/>
      <c r="C69" s="1780"/>
      <c r="D69" s="1780"/>
      <c r="E69" s="1780"/>
      <c r="F69" s="1782"/>
      <c r="G69" s="1782"/>
      <c r="H69" s="1782"/>
      <c r="I69" s="1782"/>
      <c r="J69" s="1782"/>
      <c r="K69" s="1771"/>
      <c r="L69" s="1771"/>
      <c r="M69" s="1771"/>
      <c r="N69" s="1771"/>
      <c r="O69" s="1771"/>
      <c r="P69" s="1771"/>
      <c r="Q69" s="1771"/>
      <c r="R69" s="1771"/>
      <c r="S69" s="1771"/>
      <c r="T69" s="1771"/>
      <c r="U69" s="1771"/>
      <c r="V69" s="1771"/>
      <c r="W69" s="1771"/>
      <c r="X69" s="1771"/>
      <c r="Y69" s="1771"/>
      <c r="Z69" s="1771"/>
      <c r="AA69" s="1753"/>
      <c r="AB69" s="1754"/>
      <c r="AC69" s="1754"/>
      <c r="AD69" s="1754"/>
      <c r="AE69" s="1754"/>
      <c r="AF69" s="1754"/>
      <c r="AG69" s="1754"/>
      <c r="AH69" s="1754"/>
      <c r="AI69" s="1754"/>
      <c r="AJ69" s="1754"/>
      <c r="AK69" s="1754"/>
      <c r="AL69" s="1754"/>
      <c r="AM69" s="1754"/>
      <c r="AN69" s="1754"/>
      <c r="AO69" s="1754"/>
      <c r="AP69" s="1754"/>
      <c r="AQ69" s="1754"/>
      <c r="AR69" s="1754"/>
      <c r="AS69" s="1754"/>
      <c r="AT69" s="1754"/>
    </row>
    <row r="70" spans="1:46" s="139" customFormat="1" ht="10.5" customHeight="1">
      <c r="A70" s="1781"/>
      <c r="B70" s="1781"/>
      <c r="C70" s="1781"/>
      <c r="D70" s="1781"/>
      <c r="E70" s="1781"/>
      <c r="F70" s="1781"/>
      <c r="G70" s="1781"/>
      <c r="H70" s="1781"/>
      <c r="I70" s="1781"/>
      <c r="J70" s="1781"/>
      <c r="K70" s="1771"/>
      <c r="L70" s="1771"/>
      <c r="M70" s="1771"/>
      <c r="N70" s="1771"/>
      <c r="O70" s="1771"/>
      <c r="P70" s="1771"/>
      <c r="Q70" s="1771"/>
      <c r="R70" s="1771"/>
      <c r="S70" s="1771"/>
      <c r="T70" s="1771"/>
      <c r="U70" s="1771"/>
      <c r="V70" s="1771"/>
      <c r="W70" s="1771"/>
      <c r="X70" s="1771"/>
      <c r="Y70" s="1771"/>
      <c r="Z70" s="1771"/>
      <c r="AA70" s="1772" t="s">
        <v>704</v>
      </c>
      <c r="AB70" s="1773"/>
      <c r="AC70" s="1773"/>
      <c r="AD70" s="1773"/>
      <c r="AE70" s="1774"/>
      <c r="AF70" s="1745" t="s">
        <v>703</v>
      </c>
      <c r="AG70" s="1746"/>
      <c r="AH70" s="1746"/>
      <c r="AI70" s="1746"/>
      <c r="AJ70" s="1746"/>
      <c r="AK70" s="1746"/>
      <c r="AL70" s="1746"/>
      <c r="AM70" s="1747"/>
      <c r="AN70" s="1767"/>
      <c r="AO70" s="1658"/>
      <c r="AP70" s="1658"/>
      <c r="AQ70" s="1658"/>
      <c r="AR70" s="1658"/>
      <c r="AS70" s="1658"/>
      <c r="AT70" s="1658"/>
    </row>
    <row r="71" spans="1:46" s="139" customFormat="1" ht="10.5" customHeight="1">
      <c r="A71" s="1781"/>
      <c r="B71" s="1781"/>
      <c r="C71" s="1781"/>
      <c r="D71" s="1781"/>
      <c r="E71" s="1781"/>
      <c r="F71" s="1781"/>
      <c r="G71" s="1781"/>
      <c r="H71" s="1781"/>
      <c r="I71" s="1781"/>
      <c r="J71" s="1781"/>
      <c r="K71" s="1771"/>
      <c r="L71" s="1771"/>
      <c r="M71" s="1771"/>
      <c r="N71" s="1771"/>
      <c r="O71" s="1771"/>
      <c r="P71" s="1771"/>
      <c r="Q71" s="1771"/>
      <c r="R71" s="1771"/>
      <c r="S71" s="1771"/>
      <c r="T71" s="1771"/>
      <c r="U71" s="1771"/>
      <c r="V71" s="1771"/>
      <c r="W71" s="1771"/>
      <c r="X71" s="1771"/>
      <c r="Y71" s="1771"/>
      <c r="Z71" s="1771"/>
      <c r="AA71" s="1775"/>
      <c r="AB71" s="1651"/>
      <c r="AC71" s="1651"/>
      <c r="AD71" s="1651"/>
      <c r="AE71" s="1776"/>
      <c r="AF71" s="1767"/>
      <c r="AG71" s="1658"/>
      <c r="AH71" s="1658"/>
      <c r="AI71" s="1658"/>
      <c r="AJ71" s="1658"/>
      <c r="AK71" s="1658"/>
      <c r="AL71" s="1658"/>
      <c r="AM71" s="1768"/>
      <c r="AN71" s="1767"/>
      <c r="AO71" s="1658"/>
      <c r="AP71" s="1658"/>
      <c r="AQ71" s="1658"/>
      <c r="AR71" s="1658"/>
      <c r="AS71" s="1658"/>
      <c r="AT71" s="1658"/>
    </row>
    <row r="72" spans="1:46" s="139" customFormat="1" ht="10.5" customHeight="1">
      <c r="A72" s="1781"/>
      <c r="B72" s="1781"/>
      <c r="C72" s="1781"/>
      <c r="D72" s="1781"/>
      <c r="E72" s="1781"/>
      <c r="F72" s="1781"/>
      <c r="G72" s="1781"/>
      <c r="H72" s="1781"/>
      <c r="I72" s="1781"/>
      <c r="J72" s="1781"/>
      <c r="K72" s="1771"/>
      <c r="L72" s="1771"/>
      <c r="M72" s="1771"/>
      <c r="N72" s="1771"/>
      <c r="O72" s="1771"/>
      <c r="P72" s="1771"/>
      <c r="Q72" s="1771"/>
      <c r="R72" s="1771"/>
      <c r="S72" s="1771"/>
      <c r="T72" s="1771"/>
      <c r="U72" s="1771"/>
      <c r="V72" s="1771"/>
      <c r="W72" s="1771"/>
      <c r="X72" s="1771"/>
      <c r="Y72" s="1771"/>
      <c r="Z72" s="1771"/>
      <c r="AA72" s="1775" t="s">
        <v>702</v>
      </c>
      <c r="AB72" s="1651"/>
      <c r="AC72" s="1651"/>
      <c r="AD72" s="1651"/>
      <c r="AE72" s="1776"/>
      <c r="AF72" s="1767"/>
      <c r="AG72" s="1658"/>
      <c r="AH72" s="1658"/>
      <c r="AI72" s="1658"/>
      <c r="AJ72" s="1658"/>
      <c r="AK72" s="1658"/>
      <c r="AL72" s="1658"/>
      <c r="AM72" s="1768"/>
      <c r="AN72" s="1767"/>
      <c r="AO72" s="1658"/>
      <c r="AP72" s="1658"/>
      <c r="AQ72" s="1658"/>
      <c r="AR72" s="1658"/>
      <c r="AS72" s="1658"/>
      <c r="AT72" s="1658"/>
    </row>
    <row r="73" spans="1:46" s="139" customFormat="1" ht="10.5" customHeight="1">
      <c r="A73" s="1781"/>
      <c r="B73" s="1781"/>
      <c r="C73" s="1781"/>
      <c r="D73" s="1781"/>
      <c r="E73" s="1781"/>
      <c r="F73" s="1781"/>
      <c r="G73" s="1781"/>
      <c r="H73" s="1781"/>
      <c r="I73" s="1781"/>
      <c r="J73" s="1781"/>
      <c r="K73" s="1771"/>
      <c r="L73" s="1771"/>
      <c r="M73" s="1771"/>
      <c r="N73" s="1771"/>
      <c r="O73" s="1771"/>
      <c r="P73" s="1771"/>
      <c r="Q73" s="1771"/>
      <c r="R73" s="1771"/>
      <c r="S73" s="1771"/>
      <c r="T73" s="1771"/>
      <c r="U73" s="1771"/>
      <c r="V73" s="1771"/>
      <c r="W73" s="1771"/>
      <c r="X73" s="1771"/>
      <c r="Y73" s="1771"/>
      <c r="Z73" s="1771"/>
      <c r="AA73" s="1777"/>
      <c r="AB73" s="1778"/>
      <c r="AC73" s="1778"/>
      <c r="AD73" s="1778"/>
      <c r="AE73" s="1779"/>
      <c r="AF73" s="1748"/>
      <c r="AG73" s="1679"/>
      <c r="AH73" s="1679"/>
      <c r="AI73" s="1679"/>
      <c r="AJ73" s="1679"/>
      <c r="AK73" s="1679"/>
      <c r="AL73" s="1679"/>
      <c r="AM73" s="1749"/>
      <c r="AN73" s="1767"/>
      <c r="AO73" s="1658"/>
      <c r="AP73" s="1658"/>
      <c r="AQ73" s="1658"/>
      <c r="AR73" s="1658"/>
      <c r="AS73" s="1658"/>
      <c r="AT73" s="1658"/>
    </row>
    <row r="74" spans="1:46" s="139" customFormat="1" ht="10.5" customHeight="1"/>
    <row r="75" spans="1:46" s="139" customFormat="1" ht="10.5" customHeight="1"/>
    <row r="76" spans="1:46" s="139" customFormat="1" ht="10.5" customHeight="1"/>
    <row r="77" spans="1:46" s="139" customFormat="1" ht="10.5" customHeight="1"/>
    <row r="78" spans="1:46" s="139" customFormat="1" ht="10.5" customHeight="1"/>
    <row r="79" spans="1:46" s="139" customFormat="1" ht="10.5" customHeight="1"/>
    <row r="80" spans="1:46" s="139" customFormat="1" ht="10.5" customHeight="1"/>
    <row r="81" s="139" customFormat="1" ht="10.5" customHeight="1"/>
    <row r="82" s="139" customFormat="1" ht="10.5" customHeight="1"/>
    <row r="83" s="139" customFormat="1" ht="10.5" customHeight="1"/>
    <row r="84" s="139" customFormat="1" ht="10.5" customHeight="1"/>
    <row r="85" s="139" customFormat="1" ht="10.5" customHeight="1"/>
    <row r="86" s="139" customFormat="1" ht="10.5" customHeight="1"/>
    <row r="87" s="139" customFormat="1" ht="10.5" customHeight="1"/>
    <row r="88" s="139" customFormat="1" ht="10.5" customHeight="1"/>
    <row r="89" s="139" customFormat="1" ht="10.5" customHeight="1"/>
    <row r="90" s="139" customFormat="1" ht="10.5" customHeight="1"/>
    <row r="91" s="139" customFormat="1" ht="10.5" customHeight="1"/>
    <row r="92" s="139" customFormat="1" ht="10.5" customHeight="1"/>
    <row r="93" s="139" customFormat="1" ht="10.5" customHeight="1"/>
    <row r="94" s="139" customFormat="1" ht="10.5" customHeight="1"/>
    <row r="95" s="139" customFormat="1" ht="10.5" customHeight="1"/>
    <row r="96" s="139" customFormat="1" ht="10.5" customHeight="1"/>
    <row r="97" s="139" customFormat="1" ht="10.5" customHeight="1"/>
    <row r="98" s="139" customFormat="1" ht="10.5" customHeight="1"/>
    <row r="99" s="139" customFormat="1" ht="10.5" customHeight="1"/>
    <row r="100" s="139" customFormat="1" ht="10.5" customHeight="1"/>
    <row r="101" s="139" customFormat="1" ht="10.5" customHeight="1"/>
    <row r="102" s="139" customFormat="1" ht="10.5" customHeight="1"/>
    <row r="103" s="139" customFormat="1" ht="10.5" customHeight="1"/>
    <row r="104" s="139" customFormat="1" ht="10.5" customHeight="1"/>
    <row r="105" s="139" customFormat="1" ht="10.5" customHeight="1"/>
    <row r="106" s="139" customFormat="1" ht="10.5" customHeight="1"/>
    <row r="107" s="139" customFormat="1" ht="10.5" customHeight="1"/>
    <row r="108" s="139" customFormat="1" ht="10.5" customHeight="1"/>
    <row r="109" s="139" customFormat="1" ht="10.5" customHeight="1"/>
    <row r="110" s="139" customFormat="1" ht="10.5" customHeight="1"/>
    <row r="111" s="139" customFormat="1" ht="10.5" customHeight="1"/>
    <row r="112" s="139" customFormat="1" ht="10.5" customHeight="1"/>
    <row r="113" s="139" customFormat="1" ht="12"/>
    <row r="114" s="139" customFormat="1" ht="12"/>
    <row r="115" s="139" customFormat="1" ht="12"/>
    <row r="116" s="139" customFormat="1" ht="12"/>
    <row r="117" s="139" customFormat="1" ht="12"/>
    <row r="118" s="139" customFormat="1" ht="12"/>
    <row r="119" s="139" customFormat="1" ht="12"/>
    <row r="120" s="139" customFormat="1" ht="12"/>
    <row r="121" s="139" customFormat="1" ht="12"/>
    <row r="122" s="139" customFormat="1" ht="12"/>
    <row r="123" s="139" customFormat="1" ht="12"/>
    <row r="124" s="139" customFormat="1" ht="12"/>
    <row r="125" s="139" customFormat="1" ht="12"/>
    <row r="126" s="139" customFormat="1" ht="12"/>
    <row r="127" s="139" customFormat="1" ht="12"/>
    <row r="128" s="139" customFormat="1" ht="12"/>
    <row r="129" s="139" customFormat="1" ht="12"/>
  </sheetData>
  <mergeCells count="168">
    <mergeCell ref="K38:M38"/>
    <mergeCell ref="O38:R38"/>
    <mergeCell ref="AF33:AH34"/>
    <mergeCell ref="AB33:AE34"/>
    <mergeCell ref="J34:AA36"/>
    <mergeCell ref="J37:AT37"/>
    <mergeCell ref="J33:AA33"/>
    <mergeCell ref="AB35:AE36"/>
    <mergeCell ref="AF35:AT36"/>
    <mergeCell ref="AQ33:AR34"/>
    <mergeCell ref="AO33:AP34"/>
    <mergeCell ref="AM33:AN34"/>
    <mergeCell ref="AI33:AJ34"/>
    <mergeCell ref="AS33:AT34"/>
    <mergeCell ref="AK33:AL34"/>
    <mergeCell ref="A33:A36"/>
    <mergeCell ref="X1:AC6"/>
    <mergeCell ref="A7:O7"/>
    <mergeCell ref="A8:O10"/>
    <mergeCell ref="L1:P3"/>
    <mergeCell ref="L4:P6"/>
    <mergeCell ref="W1:W3"/>
    <mergeCell ref="R1:V3"/>
    <mergeCell ref="B34:H36"/>
    <mergeCell ref="AB9:AC10"/>
    <mergeCell ref="A11:AT18"/>
    <mergeCell ref="A19:AT20"/>
    <mergeCell ref="P8:T8"/>
    <mergeCell ref="A2:K6"/>
    <mergeCell ref="B33:D33"/>
    <mergeCell ref="E33:H33"/>
    <mergeCell ref="AA8:AB8"/>
    <mergeCell ref="X8:Y8"/>
    <mergeCell ref="A25:AD26"/>
    <mergeCell ref="A21:AT22"/>
    <mergeCell ref="A23:AT24"/>
    <mergeCell ref="J28:AT28"/>
    <mergeCell ref="AD1:AT10"/>
    <mergeCell ref="AS25:AT26"/>
    <mergeCell ref="P7:AC7"/>
    <mergeCell ref="W4:W6"/>
    <mergeCell ref="R4:V6"/>
    <mergeCell ref="J29:AT32"/>
    <mergeCell ref="Q1:Q3"/>
    <mergeCell ref="Q4:Q6"/>
    <mergeCell ref="A27:AT27"/>
    <mergeCell ref="U8:V8"/>
    <mergeCell ref="A1:K1"/>
    <mergeCell ref="P9:S10"/>
    <mergeCell ref="T9:AA10"/>
    <mergeCell ref="AQ25:AR26"/>
    <mergeCell ref="AO25:AP26"/>
    <mergeCell ref="AM25:AN26"/>
    <mergeCell ref="AK25:AL26"/>
    <mergeCell ref="AI25:AJ26"/>
    <mergeCell ref="AG25:AH26"/>
    <mergeCell ref="AE25:AF26"/>
    <mergeCell ref="A47:A52"/>
    <mergeCell ref="A59:A60"/>
    <mergeCell ref="B59:H60"/>
    <mergeCell ref="I59:I60"/>
    <mergeCell ref="B47:D47"/>
    <mergeCell ref="E47:H47"/>
    <mergeCell ref="E43:H43"/>
    <mergeCell ref="A28:A32"/>
    <mergeCell ref="I29:I32"/>
    <mergeCell ref="B29:H32"/>
    <mergeCell ref="E28:H28"/>
    <mergeCell ref="B28:D28"/>
    <mergeCell ref="A43:A46"/>
    <mergeCell ref="B43:D43"/>
    <mergeCell ref="B48:H49"/>
    <mergeCell ref="B50:H52"/>
    <mergeCell ref="E37:H37"/>
    <mergeCell ref="I34:I36"/>
    <mergeCell ref="A37:A42"/>
    <mergeCell ref="B38:H39"/>
    <mergeCell ref="B40:H42"/>
    <mergeCell ref="I38:I42"/>
    <mergeCell ref="A53:A58"/>
    <mergeCell ref="B37:D37"/>
    <mergeCell ref="AJ39:AL40"/>
    <mergeCell ref="J44:AT46"/>
    <mergeCell ref="AK59:AL60"/>
    <mergeCell ref="AI59:AJ60"/>
    <mergeCell ref="B44:H46"/>
    <mergeCell ref="I44:I46"/>
    <mergeCell ref="I48:I52"/>
    <mergeCell ref="B53:H54"/>
    <mergeCell ref="I53:I58"/>
    <mergeCell ref="B55:H56"/>
    <mergeCell ref="B57:H58"/>
    <mergeCell ref="AM59:AN60"/>
    <mergeCell ref="S59:W60"/>
    <mergeCell ref="X59:Y60"/>
    <mergeCell ref="AG53:AT53"/>
    <mergeCell ref="AM49:AM50"/>
    <mergeCell ref="AJ51:AL52"/>
    <mergeCell ref="K48:M48"/>
    <mergeCell ref="O48:Q48"/>
    <mergeCell ref="J49:AF52"/>
    <mergeCell ref="K54:M54"/>
    <mergeCell ref="O54:Q54"/>
    <mergeCell ref="S54:U54"/>
    <mergeCell ref="O59:O60"/>
    <mergeCell ref="J55:AF58"/>
    <mergeCell ref="Z59:AE60"/>
    <mergeCell ref="AN41:AP42"/>
    <mergeCell ref="AO59:AP60"/>
    <mergeCell ref="AJ41:AL42"/>
    <mergeCell ref="J43:AT43"/>
    <mergeCell ref="AG54:AT58"/>
    <mergeCell ref="J53:AF53"/>
    <mergeCell ref="AR41:AT42"/>
    <mergeCell ref="AQ41:AQ42"/>
    <mergeCell ref="AQ49:AQ50"/>
    <mergeCell ref="AQ51:AQ52"/>
    <mergeCell ref="J47:AT47"/>
    <mergeCell ref="AF59:AH60"/>
    <mergeCell ref="AR49:AT50"/>
    <mergeCell ref="AR51:AT52"/>
    <mergeCell ref="AJ49:AL50"/>
    <mergeCell ref="R59:R60"/>
    <mergeCell ref="J59:N60"/>
    <mergeCell ref="AF70:AM73"/>
    <mergeCell ref="A62:Z67"/>
    <mergeCell ref="AK67:AO68"/>
    <mergeCell ref="AF63:AJ64"/>
    <mergeCell ref="AF67:AJ68"/>
    <mergeCell ref="AA63:AE64"/>
    <mergeCell ref="AA65:AE66"/>
    <mergeCell ref="AA67:AE68"/>
    <mergeCell ref="AF65:AJ66"/>
    <mergeCell ref="K68:Z73"/>
    <mergeCell ref="AA70:AE71"/>
    <mergeCell ref="AA72:AE73"/>
    <mergeCell ref="AN70:AT73"/>
    <mergeCell ref="AP67:AT68"/>
    <mergeCell ref="A68:E69"/>
    <mergeCell ref="A70:E73"/>
    <mergeCell ref="F68:J69"/>
    <mergeCell ref="F70:J73"/>
    <mergeCell ref="AK63:AO64"/>
    <mergeCell ref="AK65:AO66"/>
    <mergeCell ref="AR39:AT40"/>
    <mergeCell ref="AG39:AI40"/>
    <mergeCell ref="AA62:AT62"/>
    <mergeCell ref="AP63:AT64"/>
    <mergeCell ref="AP65:AT66"/>
    <mergeCell ref="P59:Q60"/>
    <mergeCell ref="AA69:AT69"/>
    <mergeCell ref="AS59:AT60"/>
    <mergeCell ref="AQ59:AR60"/>
    <mergeCell ref="A61:AT61"/>
    <mergeCell ref="AN39:AP40"/>
    <mergeCell ref="AG51:AI52"/>
    <mergeCell ref="AM51:AM52"/>
    <mergeCell ref="AN51:AP52"/>
    <mergeCell ref="AN49:AP50"/>
    <mergeCell ref="AG49:AI50"/>
    <mergeCell ref="AQ39:AQ40"/>
    <mergeCell ref="J39:AF42"/>
    <mergeCell ref="AM41:AM42"/>
    <mergeCell ref="AG41:AI42"/>
    <mergeCell ref="AM39:AM40"/>
    <mergeCell ref="V54:X54"/>
    <mergeCell ref="Z54:AB54"/>
    <mergeCell ref="AD54:AF54"/>
  </mergeCells>
  <phoneticPr fontId="87"/>
  <dataValidations count="3">
    <dataValidation imeMode="fullKatakana" allowBlank="1" showInputMessage="1" showErrorMessage="1" sqref="J37:AT37 J33:AA33 J28:AT28 J43:AT43 J47:AT47" xr:uid="{00000000-0002-0000-0100-000001000000}"/>
    <dataValidation type="list" errorStyle="information" allowBlank="1" showInputMessage="1" sqref="AF35:AT36" xr:uid="{3CC59F67-C0CC-41B9-888A-1215BC933092}">
      <formula1>"▼選択,男,女"</formula1>
    </dataValidation>
    <dataValidation type="list" errorStyle="information" allowBlank="1" showInputMessage="1" sqref="AF33:AH34" xr:uid="{C2EC8599-3CC6-45D8-9650-3DA84533035E}">
      <formula1>"▼選択,大正,昭和,平成"</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AD311-1B38-4B5B-A707-B122DAE900E7}">
  <sheetPr codeName="Sheet11">
    <tabColor rgb="FFB0C979"/>
  </sheetPr>
  <dimension ref="A1:DQ92"/>
  <sheetViews>
    <sheetView showGridLines="0" showZeros="0" tabSelected="1" view="pageBreakPreview" zoomScaleNormal="100" zoomScaleSheetLayoutView="100" workbookViewId="0">
      <selection activeCell="L19" sqref="L19:AE21"/>
    </sheetView>
  </sheetViews>
  <sheetFormatPr defaultColWidth="1.875" defaultRowHeight="11.25" customHeight="1"/>
  <cols>
    <col min="1" max="1" width="3.75" style="5" customWidth="1"/>
    <col min="2" max="11" width="1.875" style="5"/>
    <col min="12" max="12" width="1.875" style="5" customWidth="1"/>
    <col min="13" max="35" width="1.875" style="5"/>
    <col min="36" max="51" width="2" style="5" customWidth="1"/>
    <col min="52" max="89" width="1.875" style="5"/>
    <col min="90" max="92" width="1.875" style="156"/>
    <col min="93" max="95" width="0" style="156" hidden="1" customWidth="1"/>
    <col min="96" max="96" width="1.875" style="156"/>
    <col min="97" max="103" width="1.875" style="5"/>
    <col min="104" max="104" width="1.875" style="5" customWidth="1"/>
    <col min="105" max="106" width="1.875" style="5"/>
    <col min="107" max="107" width="1.875" style="5" customWidth="1"/>
    <col min="108" max="16384" width="1.875" style="5"/>
  </cols>
  <sheetData>
    <row r="1" spans="1:121" ht="15" customHeight="1">
      <c r="A1" s="1579"/>
      <c r="B1" s="1580"/>
      <c r="C1" s="503" t="s">
        <v>420</v>
      </c>
      <c r="D1" s="503"/>
      <c r="E1" s="503"/>
      <c r="F1" s="503"/>
      <c r="G1" s="503"/>
      <c r="H1" s="503"/>
      <c r="I1" s="503"/>
      <c r="J1" s="503"/>
      <c r="K1" s="503"/>
      <c r="L1" s="503"/>
      <c r="M1" s="503"/>
      <c r="N1" s="503"/>
      <c r="O1" s="503"/>
      <c r="P1" s="503"/>
      <c r="Q1" s="503"/>
      <c r="R1" s="503"/>
      <c r="S1" s="503"/>
      <c r="T1" s="503"/>
      <c r="U1" s="503"/>
      <c r="V1" s="503"/>
      <c r="W1" s="503"/>
      <c r="X1" s="503"/>
      <c r="Y1" s="503"/>
      <c r="Z1" s="1348"/>
      <c r="AA1" s="534"/>
      <c r="AB1" s="534"/>
      <c r="AC1" s="503" t="s">
        <v>208</v>
      </c>
      <c r="AD1" s="503"/>
      <c r="AE1" s="503"/>
      <c r="AF1" s="503"/>
      <c r="AG1" s="503"/>
      <c r="AH1" s="503"/>
      <c r="AI1" s="503"/>
      <c r="AJ1" s="503"/>
      <c r="AK1" s="503"/>
      <c r="AL1" s="503"/>
      <c r="AM1" s="503"/>
      <c r="AN1" s="503"/>
      <c r="AO1" s="503"/>
      <c r="AP1" s="503"/>
      <c r="AQ1" s="503"/>
      <c r="AR1" s="503"/>
      <c r="AS1" s="503"/>
      <c r="AT1" s="503"/>
      <c r="AU1" s="503"/>
      <c r="AV1" s="503"/>
      <c r="AW1" s="503"/>
      <c r="AX1" s="503"/>
      <c r="AY1" s="513"/>
    </row>
    <row r="2" spans="1:121" ht="15" customHeight="1">
      <c r="A2" s="1581"/>
      <c r="B2" s="1582"/>
      <c r="C2" s="504"/>
      <c r="D2" s="504"/>
      <c r="E2" s="504"/>
      <c r="F2" s="504"/>
      <c r="G2" s="504"/>
      <c r="H2" s="504"/>
      <c r="I2" s="504"/>
      <c r="J2" s="504"/>
      <c r="K2" s="504"/>
      <c r="L2" s="504"/>
      <c r="M2" s="504"/>
      <c r="N2" s="504"/>
      <c r="O2" s="504"/>
      <c r="P2" s="504"/>
      <c r="Q2" s="504"/>
      <c r="R2" s="504"/>
      <c r="S2" s="504"/>
      <c r="T2" s="504"/>
      <c r="U2" s="504"/>
      <c r="V2" s="504"/>
      <c r="W2" s="504"/>
      <c r="X2" s="504"/>
      <c r="Y2" s="504"/>
      <c r="Z2" s="1585"/>
      <c r="AA2" s="470"/>
      <c r="AB2" s="470"/>
      <c r="AC2" s="504"/>
      <c r="AD2" s="504"/>
      <c r="AE2" s="504"/>
      <c r="AF2" s="504"/>
      <c r="AG2" s="504"/>
      <c r="AH2" s="504"/>
      <c r="AI2" s="504"/>
      <c r="AJ2" s="504"/>
      <c r="AK2" s="504"/>
      <c r="AL2" s="504"/>
      <c r="AM2" s="504"/>
      <c r="AN2" s="504"/>
      <c r="AO2" s="504"/>
      <c r="AP2" s="504"/>
      <c r="AQ2" s="504"/>
      <c r="AR2" s="504"/>
      <c r="AS2" s="504"/>
      <c r="AT2" s="504"/>
      <c r="AU2" s="504"/>
      <c r="AV2" s="504"/>
      <c r="AW2" s="504"/>
      <c r="AX2" s="504"/>
      <c r="AY2" s="514"/>
    </row>
    <row r="3" spans="1:121" ht="15" customHeight="1">
      <c r="A3" s="1583"/>
      <c r="B3" s="1584"/>
      <c r="C3" s="505"/>
      <c r="D3" s="505"/>
      <c r="E3" s="505"/>
      <c r="F3" s="505"/>
      <c r="G3" s="505"/>
      <c r="H3" s="505"/>
      <c r="I3" s="505"/>
      <c r="J3" s="505"/>
      <c r="K3" s="505"/>
      <c r="L3" s="505"/>
      <c r="M3" s="505"/>
      <c r="N3" s="505"/>
      <c r="O3" s="505"/>
      <c r="P3" s="505"/>
      <c r="Q3" s="505"/>
      <c r="R3" s="505"/>
      <c r="S3" s="505"/>
      <c r="T3" s="505"/>
      <c r="U3" s="505"/>
      <c r="V3" s="505"/>
      <c r="W3" s="505"/>
      <c r="X3" s="505"/>
      <c r="Y3" s="505"/>
      <c r="Z3" s="1586"/>
      <c r="AA3" s="535"/>
      <c r="AB3" s="535"/>
      <c r="AC3" s="505"/>
      <c r="AD3" s="505"/>
      <c r="AE3" s="505"/>
      <c r="AF3" s="505"/>
      <c r="AG3" s="505"/>
      <c r="AH3" s="505"/>
      <c r="AI3" s="505"/>
      <c r="AJ3" s="505"/>
      <c r="AK3" s="505"/>
      <c r="AL3" s="505"/>
      <c r="AM3" s="505"/>
      <c r="AN3" s="505"/>
      <c r="AO3" s="505"/>
      <c r="AP3" s="505"/>
      <c r="AQ3" s="505"/>
      <c r="AR3" s="505"/>
      <c r="AS3" s="505"/>
      <c r="AT3" s="505"/>
      <c r="AU3" s="505"/>
      <c r="AV3" s="505"/>
      <c r="AW3" s="505"/>
      <c r="AX3" s="505"/>
      <c r="AY3" s="515"/>
    </row>
    <row r="4" spans="1:121" ht="11.25" customHeight="1">
      <c r="A4" s="1508" t="s">
        <v>280</v>
      </c>
      <c r="B4" s="1587"/>
      <c r="C4" s="1587"/>
      <c r="D4" s="1587"/>
      <c r="E4" s="1587"/>
      <c r="F4" s="1587"/>
      <c r="G4" s="1587"/>
      <c r="H4" s="1588"/>
      <c r="I4" s="1508" t="s">
        <v>116</v>
      </c>
      <c r="J4" s="1509"/>
      <c r="K4" s="1509"/>
      <c r="L4" s="1509"/>
      <c r="M4" s="1509"/>
      <c r="N4" s="1509"/>
      <c r="O4" s="1509"/>
      <c r="P4" s="1509"/>
      <c r="Q4" s="1509"/>
      <c r="R4" s="1509"/>
      <c r="S4" s="1509"/>
      <c r="T4" s="1510"/>
      <c r="U4" s="1508" t="s">
        <v>281</v>
      </c>
      <c r="V4" s="1509"/>
      <c r="W4" s="1509"/>
      <c r="X4" s="1509"/>
      <c r="Y4" s="501"/>
      <c r="Z4" s="501"/>
      <c r="AA4" s="501"/>
      <c r="AB4" s="501"/>
      <c r="AC4" s="501"/>
      <c r="AD4" s="501"/>
      <c r="AE4" s="501"/>
      <c r="AF4" s="528"/>
      <c r="AG4" s="1508" t="s">
        <v>114</v>
      </c>
      <c r="AH4" s="1509"/>
      <c r="AI4" s="1509"/>
      <c r="AJ4" s="1509"/>
      <c r="AK4" s="1509"/>
      <c r="AL4" s="1509"/>
      <c r="AM4" s="1509"/>
      <c r="AN4" s="1509"/>
      <c r="AO4" s="1509"/>
      <c r="AP4" s="1509"/>
      <c r="AQ4" s="1509"/>
      <c r="AR4" s="1509"/>
      <c r="AS4" s="1509"/>
      <c r="AT4" s="1509"/>
      <c r="AU4" s="1510"/>
      <c r="AV4" s="1508" t="s">
        <v>115</v>
      </c>
      <c r="AW4" s="1509"/>
      <c r="AX4" s="1509"/>
      <c r="AY4" s="1510"/>
    </row>
    <row r="5" spans="1:121" ht="10.5" customHeight="1">
      <c r="A5" s="539"/>
      <c r="B5" s="540"/>
      <c r="C5" s="540"/>
      <c r="D5" s="540"/>
      <c r="E5" s="540"/>
      <c r="F5" s="540"/>
      <c r="G5" s="540"/>
      <c r="H5" s="541"/>
      <c r="I5" s="525" t="s">
        <v>117</v>
      </c>
      <c r="J5" s="506"/>
      <c r="K5" s="506"/>
      <c r="L5" s="455"/>
      <c r="M5" s="455"/>
      <c r="N5" s="500" t="s">
        <v>118</v>
      </c>
      <c r="O5" s="458"/>
      <c r="P5" s="458"/>
      <c r="Q5" s="506" t="s">
        <v>119</v>
      </c>
      <c r="R5" s="458"/>
      <c r="S5" s="458"/>
      <c r="T5" s="500" t="s">
        <v>209</v>
      </c>
      <c r="U5" s="525" t="s">
        <v>117</v>
      </c>
      <c r="V5" s="506"/>
      <c r="W5" s="506"/>
      <c r="X5" s="455"/>
      <c r="Y5" s="455"/>
      <c r="Z5" s="500" t="s">
        <v>118</v>
      </c>
      <c r="AA5" s="455"/>
      <c r="AB5" s="455"/>
      <c r="AC5" s="500" t="s">
        <v>119</v>
      </c>
      <c r="AD5" s="458"/>
      <c r="AE5" s="458"/>
      <c r="AF5" s="500" t="s">
        <v>209</v>
      </c>
      <c r="AG5" s="516"/>
      <c r="AH5" s="517"/>
      <c r="AI5" s="517"/>
      <c r="AJ5" s="517"/>
      <c r="AK5" s="517"/>
      <c r="AL5" s="517"/>
      <c r="AM5" s="517"/>
      <c r="AN5" s="517"/>
      <c r="AO5" s="517"/>
      <c r="AP5" s="517"/>
      <c r="AQ5" s="517"/>
      <c r="AR5" s="517"/>
      <c r="AS5" s="517"/>
      <c r="AT5" s="517"/>
      <c r="AU5" s="518"/>
      <c r="AV5" s="516"/>
      <c r="AW5" s="517"/>
      <c r="AX5" s="517"/>
      <c r="AY5" s="518"/>
    </row>
    <row r="6" spans="1:121" ht="10.5" customHeight="1">
      <c r="A6" s="542"/>
      <c r="B6" s="543"/>
      <c r="C6" s="543"/>
      <c r="D6" s="543"/>
      <c r="E6" s="543"/>
      <c r="F6" s="543"/>
      <c r="G6" s="543"/>
      <c r="H6" s="544"/>
      <c r="I6" s="526"/>
      <c r="J6" s="500"/>
      <c r="K6" s="500"/>
      <c r="L6" s="458"/>
      <c r="M6" s="458"/>
      <c r="N6" s="500"/>
      <c r="O6" s="458"/>
      <c r="P6" s="458"/>
      <c r="Q6" s="500"/>
      <c r="R6" s="458"/>
      <c r="S6" s="458"/>
      <c r="T6" s="500"/>
      <c r="U6" s="526"/>
      <c r="V6" s="500"/>
      <c r="W6" s="500"/>
      <c r="X6" s="458"/>
      <c r="Y6" s="458"/>
      <c r="Z6" s="500"/>
      <c r="AA6" s="458"/>
      <c r="AB6" s="458"/>
      <c r="AC6" s="500"/>
      <c r="AD6" s="458"/>
      <c r="AE6" s="458"/>
      <c r="AF6" s="500"/>
      <c r="AG6" s="507"/>
      <c r="AH6" s="508"/>
      <c r="AI6" s="508"/>
      <c r="AJ6" s="508"/>
      <c r="AK6" s="508"/>
      <c r="AL6" s="508"/>
      <c r="AM6" s="508"/>
      <c r="AN6" s="508"/>
      <c r="AO6" s="508"/>
      <c r="AP6" s="508"/>
      <c r="AQ6" s="508"/>
      <c r="AR6" s="508"/>
      <c r="AS6" s="508"/>
      <c r="AT6" s="508"/>
      <c r="AU6" s="509"/>
      <c r="AV6" s="507"/>
      <c r="AW6" s="508"/>
      <c r="AX6" s="508"/>
      <c r="AY6" s="509"/>
    </row>
    <row r="7" spans="1:121" ht="10.5" customHeight="1">
      <c r="A7" s="545"/>
      <c r="B7" s="546"/>
      <c r="C7" s="546"/>
      <c r="D7" s="546"/>
      <c r="E7" s="546"/>
      <c r="F7" s="546"/>
      <c r="G7" s="546"/>
      <c r="H7" s="547"/>
      <c r="I7" s="527"/>
      <c r="J7" s="501"/>
      <c r="K7" s="501"/>
      <c r="L7" s="461"/>
      <c r="M7" s="461"/>
      <c r="N7" s="501"/>
      <c r="O7" s="461"/>
      <c r="P7" s="461"/>
      <c r="Q7" s="501"/>
      <c r="R7" s="461"/>
      <c r="S7" s="461"/>
      <c r="T7" s="501"/>
      <c r="U7" s="527"/>
      <c r="V7" s="501"/>
      <c r="W7" s="501"/>
      <c r="X7" s="461"/>
      <c r="Y7" s="461"/>
      <c r="Z7" s="501"/>
      <c r="AA7" s="461"/>
      <c r="AB7" s="461"/>
      <c r="AC7" s="501"/>
      <c r="AD7" s="461"/>
      <c r="AE7" s="461"/>
      <c r="AF7" s="501"/>
      <c r="AG7" s="510"/>
      <c r="AH7" s="511"/>
      <c r="AI7" s="511"/>
      <c r="AJ7" s="511"/>
      <c r="AK7" s="511"/>
      <c r="AL7" s="511"/>
      <c r="AM7" s="511"/>
      <c r="AN7" s="511"/>
      <c r="AO7" s="511"/>
      <c r="AP7" s="511"/>
      <c r="AQ7" s="511"/>
      <c r="AR7" s="511"/>
      <c r="AS7" s="511"/>
      <c r="AT7" s="511"/>
      <c r="AU7" s="512"/>
      <c r="AV7" s="510"/>
      <c r="AW7" s="511"/>
      <c r="AX7" s="511"/>
      <c r="AY7" s="512"/>
    </row>
    <row r="8" spans="1:121" ht="11.25" customHeight="1">
      <c r="A8" s="502"/>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row>
    <row r="9" spans="1:121" ht="11.25" customHeight="1">
      <c r="A9" s="533" t="s">
        <v>211</v>
      </c>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row>
    <row r="10" spans="1:121" ht="11.25" customHeight="1">
      <c r="A10" s="533"/>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row>
    <row r="11" spans="1:121" ht="11.25" customHeight="1">
      <c r="A11" s="458"/>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DC11" s="163"/>
      <c r="DD11" s="163"/>
      <c r="DE11" s="163"/>
      <c r="DF11" s="163"/>
      <c r="DG11" s="163"/>
      <c r="DH11" s="163"/>
      <c r="DI11" s="163"/>
      <c r="DJ11" s="163"/>
      <c r="DK11" s="163"/>
      <c r="DL11" s="163"/>
      <c r="DM11" s="163"/>
      <c r="DN11" s="163"/>
      <c r="DO11" s="163"/>
      <c r="DP11" s="163"/>
      <c r="DQ11" s="163"/>
    </row>
    <row r="12" spans="1:121" ht="11.25" customHeight="1">
      <c r="A12" s="458"/>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DC12" s="163"/>
      <c r="DD12" s="163"/>
      <c r="DE12" s="163"/>
      <c r="DF12" s="163"/>
      <c r="DG12" s="163"/>
      <c r="DH12" s="163"/>
      <c r="DI12" s="163"/>
      <c r="DJ12" s="163"/>
      <c r="DK12" s="163"/>
      <c r="DL12" s="163"/>
      <c r="DM12" s="163"/>
      <c r="DN12" s="163"/>
      <c r="DO12" s="163"/>
      <c r="DP12" s="163"/>
      <c r="DQ12" s="163"/>
    </row>
    <row r="13" spans="1:121" ht="9" customHeight="1">
      <c r="A13" s="530" t="s">
        <v>286</v>
      </c>
      <c r="B13" s="530"/>
      <c r="C13" s="530"/>
      <c r="D13" s="530"/>
      <c r="E13" s="530"/>
      <c r="F13" s="530"/>
      <c r="G13" s="531" t="s">
        <v>123</v>
      </c>
      <c r="H13" s="531"/>
      <c r="I13" s="531"/>
      <c r="J13" s="531"/>
      <c r="K13" s="531"/>
      <c r="L13" s="531"/>
      <c r="M13" s="531"/>
      <c r="N13" s="531"/>
      <c r="O13" s="531"/>
      <c r="P13" s="531"/>
      <c r="Q13" s="458" t="s">
        <v>120</v>
      </c>
      <c r="R13" s="45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538"/>
      <c r="AV13" s="538"/>
      <c r="AW13" s="538"/>
      <c r="AX13" s="538"/>
      <c r="AY13" s="538"/>
      <c r="DC13" s="163"/>
      <c r="DD13" s="163"/>
      <c r="DE13" s="163"/>
      <c r="DF13" s="163"/>
      <c r="DG13" s="163"/>
      <c r="DH13" s="163"/>
      <c r="DI13" s="163"/>
      <c r="DJ13" s="163"/>
      <c r="DK13" s="163"/>
      <c r="DL13" s="163"/>
      <c r="DM13" s="163"/>
      <c r="DN13" s="163"/>
      <c r="DO13" s="163"/>
      <c r="DP13" s="163"/>
      <c r="DQ13" s="163"/>
    </row>
    <row r="14" spans="1:121" ht="9" customHeight="1">
      <c r="A14" s="530"/>
      <c r="B14" s="530"/>
      <c r="C14" s="530"/>
      <c r="D14" s="530"/>
      <c r="E14" s="530"/>
      <c r="F14" s="530"/>
      <c r="G14" s="531"/>
      <c r="H14" s="531"/>
      <c r="I14" s="531"/>
      <c r="J14" s="531"/>
      <c r="K14" s="531"/>
      <c r="L14" s="531"/>
      <c r="M14" s="531"/>
      <c r="N14" s="531"/>
      <c r="O14" s="531"/>
      <c r="P14" s="531"/>
      <c r="Q14" s="458"/>
      <c r="R14" s="45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DC14" s="163"/>
      <c r="DD14" s="163"/>
      <c r="DE14" s="163"/>
      <c r="DF14" s="163"/>
      <c r="DG14" s="163"/>
      <c r="DH14" s="163"/>
      <c r="DI14" s="163"/>
      <c r="DJ14" s="163"/>
      <c r="DK14" s="163"/>
      <c r="DL14" s="163"/>
      <c r="DM14" s="163"/>
      <c r="DN14" s="163"/>
      <c r="DO14" s="163"/>
      <c r="DP14" s="163"/>
      <c r="DQ14" s="163"/>
    </row>
    <row r="15" spans="1:121" ht="9" customHeight="1">
      <c r="A15" s="529" t="s">
        <v>122</v>
      </c>
      <c r="B15" s="529"/>
      <c r="C15" s="529"/>
      <c r="D15" s="529"/>
      <c r="E15" s="529"/>
      <c r="F15" s="529"/>
      <c r="G15" s="532" t="s">
        <v>124</v>
      </c>
      <c r="H15" s="532"/>
      <c r="I15" s="532"/>
      <c r="J15" s="532"/>
      <c r="K15" s="532"/>
      <c r="L15" s="532"/>
      <c r="M15" s="532"/>
      <c r="N15" s="532"/>
      <c r="O15" s="532"/>
      <c r="P15" s="532"/>
      <c r="Q15" s="458"/>
      <c r="R15" s="45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DC15" s="163"/>
      <c r="DD15" s="163"/>
      <c r="DE15" s="163"/>
      <c r="DF15" s="163"/>
      <c r="DG15" s="163"/>
      <c r="DH15" s="163"/>
      <c r="DI15" s="163"/>
      <c r="DJ15" s="163"/>
      <c r="DK15" s="163"/>
      <c r="DL15" s="163"/>
      <c r="DM15" s="163"/>
      <c r="DN15" s="163"/>
      <c r="DO15" s="163"/>
      <c r="DP15" s="163"/>
      <c r="DQ15" s="163"/>
    </row>
    <row r="16" spans="1:121" ht="9" customHeight="1" thickBot="1">
      <c r="A16" s="529"/>
      <c r="B16" s="529"/>
      <c r="C16" s="529"/>
      <c r="D16" s="529"/>
      <c r="E16" s="529"/>
      <c r="F16" s="529"/>
      <c r="G16" s="532"/>
      <c r="H16" s="532"/>
      <c r="I16" s="532"/>
      <c r="J16" s="532"/>
      <c r="K16" s="532"/>
      <c r="L16" s="532"/>
      <c r="M16" s="532"/>
      <c r="N16" s="532"/>
      <c r="O16" s="532"/>
      <c r="P16" s="532"/>
      <c r="Q16" s="458"/>
      <c r="R16" s="458"/>
      <c r="S16" s="538"/>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AX16" s="538"/>
      <c r="AY16" s="538"/>
      <c r="DC16" s="163"/>
      <c r="DD16" s="163"/>
      <c r="DE16" s="163"/>
      <c r="DF16" s="163"/>
      <c r="DG16" s="163"/>
      <c r="DH16" s="163"/>
      <c r="DI16" s="163"/>
      <c r="DJ16" s="163"/>
      <c r="DK16" s="163"/>
      <c r="DL16" s="163"/>
      <c r="DM16" s="163"/>
      <c r="DN16" s="163"/>
      <c r="DO16" s="163"/>
      <c r="DP16" s="163"/>
      <c r="DQ16" s="163"/>
    </row>
    <row r="17" spans="1:121" ht="11.25" customHeight="1">
      <c r="A17" s="703" t="s">
        <v>212</v>
      </c>
      <c r="B17" s="703"/>
      <c r="C17" s="703"/>
      <c r="D17" s="703"/>
      <c r="E17" s="703"/>
      <c r="F17" s="703"/>
      <c r="G17" s="703"/>
      <c r="H17" s="703"/>
      <c r="I17" s="703"/>
      <c r="J17" s="703"/>
      <c r="K17" s="703"/>
      <c r="L17" s="703"/>
      <c r="M17" s="703"/>
      <c r="N17" s="703"/>
      <c r="O17" s="703"/>
      <c r="P17" s="703"/>
      <c r="Q17" s="703"/>
      <c r="R17" s="703"/>
      <c r="S17" s="703"/>
      <c r="T17" s="703"/>
      <c r="U17" s="703"/>
      <c r="V17" s="703"/>
      <c r="W17" s="703"/>
      <c r="X17" s="703"/>
      <c r="Y17" s="703"/>
      <c r="Z17" s="703"/>
      <c r="AA17" s="703"/>
      <c r="AB17" s="703"/>
      <c r="AC17" s="703"/>
      <c r="AD17" s="703"/>
      <c r="AE17" s="703"/>
      <c r="AF17" s="703"/>
      <c r="AG17" s="703"/>
      <c r="AH17" s="703"/>
      <c r="AI17" s="1884" t="s">
        <v>213</v>
      </c>
      <c r="AJ17" s="1878"/>
      <c r="AK17" s="1892"/>
      <c r="AL17" s="1894" t="s">
        <v>117</v>
      </c>
      <c r="AM17" s="1878"/>
      <c r="AN17" s="1880"/>
      <c r="AO17" s="1880"/>
      <c r="AP17" s="1878" t="s">
        <v>118</v>
      </c>
      <c r="AQ17" s="1878"/>
      <c r="AR17" s="1880"/>
      <c r="AS17" s="1880"/>
      <c r="AT17" s="1878" t="s">
        <v>119</v>
      </c>
      <c r="AU17" s="1878"/>
      <c r="AV17" s="1880"/>
      <c r="AW17" s="1880"/>
      <c r="AX17" s="1878" t="s">
        <v>209</v>
      </c>
      <c r="AY17" s="1882"/>
      <c r="DC17" s="163"/>
      <c r="DD17" s="163"/>
      <c r="DE17" s="163"/>
      <c r="DF17" s="163"/>
      <c r="DG17" s="163"/>
      <c r="DH17" s="163"/>
      <c r="DI17" s="163"/>
      <c r="DJ17" s="163"/>
      <c r="DK17" s="163"/>
      <c r="DL17" s="163"/>
      <c r="DM17" s="163"/>
      <c r="DN17" s="163"/>
      <c r="DO17" s="163"/>
      <c r="DP17" s="163"/>
      <c r="DQ17" s="163"/>
    </row>
    <row r="18" spans="1:121" ht="11.25" customHeight="1" thickBot="1">
      <c r="A18" s="1891"/>
      <c r="B18" s="1891"/>
      <c r="C18" s="1891"/>
      <c r="D18" s="1891"/>
      <c r="E18" s="1891"/>
      <c r="F18" s="1891"/>
      <c r="G18" s="1891"/>
      <c r="H18" s="1891"/>
      <c r="I18" s="1891"/>
      <c r="J18" s="1891"/>
      <c r="K18" s="1891"/>
      <c r="L18" s="1891"/>
      <c r="M18" s="1891"/>
      <c r="N18" s="1891"/>
      <c r="O18" s="1891"/>
      <c r="P18" s="1891"/>
      <c r="Q18" s="1891"/>
      <c r="R18" s="1891"/>
      <c r="S18" s="1891"/>
      <c r="T18" s="1891"/>
      <c r="U18" s="1891"/>
      <c r="V18" s="1891"/>
      <c r="W18" s="1891"/>
      <c r="X18" s="1891"/>
      <c r="Y18" s="1891"/>
      <c r="Z18" s="1891"/>
      <c r="AA18" s="1891"/>
      <c r="AB18" s="1891"/>
      <c r="AC18" s="1891"/>
      <c r="AD18" s="1891"/>
      <c r="AE18" s="1891"/>
      <c r="AF18" s="1891"/>
      <c r="AG18" s="1891"/>
      <c r="AH18" s="1891"/>
      <c r="AI18" s="1886"/>
      <c r="AJ18" s="1879"/>
      <c r="AK18" s="1893"/>
      <c r="AL18" s="631"/>
      <c r="AM18" s="1879"/>
      <c r="AN18" s="1881"/>
      <c r="AO18" s="1881"/>
      <c r="AP18" s="1879"/>
      <c r="AQ18" s="1879"/>
      <c r="AR18" s="1881"/>
      <c r="AS18" s="1881"/>
      <c r="AT18" s="1879"/>
      <c r="AU18" s="1879"/>
      <c r="AV18" s="1881"/>
      <c r="AW18" s="1881"/>
      <c r="AX18" s="1879"/>
      <c r="AY18" s="1883"/>
      <c r="DC18" s="163"/>
      <c r="DD18" s="163"/>
      <c r="DE18" s="163"/>
      <c r="DF18" s="163"/>
      <c r="DG18" s="163"/>
      <c r="DH18" s="163"/>
      <c r="DI18" s="163"/>
      <c r="DJ18" s="163"/>
      <c r="DK18" s="163"/>
      <c r="DL18" s="163"/>
      <c r="DM18" s="163"/>
      <c r="DN18" s="163"/>
      <c r="DO18" s="163"/>
      <c r="DP18" s="163"/>
      <c r="DQ18" s="163"/>
    </row>
    <row r="19" spans="1:121" ht="11.25" customHeight="1">
      <c r="A19" s="1884" t="s">
        <v>263</v>
      </c>
      <c r="B19" s="1878"/>
      <c r="C19" s="1878"/>
      <c r="D19" s="1878"/>
      <c r="E19" s="1878"/>
      <c r="F19" s="723" t="s">
        <v>214</v>
      </c>
      <c r="G19" s="724"/>
      <c r="H19" s="724"/>
      <c r="I19" s="724"/>
      <c r="J19" s="724"/>
      <c r="K19" s="725"/>
      <c r="L19" s="1887"/>
      <c r="M19" s="1888"/>
      <c r="N19" s="1888"/>
      <c r="O19" s="1888"/>
      <c r="P19" s="1888"/>
      <c r="Q19" s="1888"/>
      <c r="R19" s="1888"/>
      <c r="S19" s="1888"/>
      <c r="T19" s="1888"/>
      <c r="U19" s="1888"/>
      <c r="V19" s="1888"/>
      <c r="W19" s="1888"/>
      <c r="X19" s="1888"/>
      <c r="Y19" s="1888"/>
      <c r="Z19" s="1888"/>
      <c r="AA19" s="1888"/>
      <c r="AB19" s="1888"/>
      <c r="AC19" s="1888"/>
      <c r="AD19" s="1888"/>
      <c r="AE19" s="1888"/>
      <c r="AF19" s="1878" t="s">
        <v>215</v>
      </c>
      <c r="AG19" s="1880"/>
      <c r="AH19" s="1880"/>
      <c r="AI19" s="474"/>
      <c r="AJ19" s="474"/>
      <c r="AK19" s="458" t="s">
        <v>216</v>
      </c>
      <c r="AL19" s="1890" t="s">
        <v>217</v>
      </c>
      <c r="AM19" s="1890"/>
      <c r="AN19" s="625"/>
      <c r="AO19" s="625"/>
      <c r="AP19" s="625"/>
      <c r="AQ19" s="625"/>
      <c r="AR19" s="625"/>
      <c r="AS19" s="625"/>
      <c r="AT19" s="625"/>
      <c r="AU19" s="625"/>
      <c r="AV19" s="625"/>
      <c r="AW19" s="625"/>
      <c r="AX19" s="458" t="s">
        <v>218</v>
      </c>
      <c r="AY19" s="565"/>
      <c r="DC19" s="163"/>
      <c r="DD19" s="163"/>
      <c r="DE19" s="163"/>
      <c r="DF19" s="163"/>
      <c r="DG19" s="163"/>
      <c r="DH19" s="163"/>
      <c r="DI19" s="163"/>
      <c r="DJ19" s="163"/>
      <c r="DK19" s="163"/>
      <c r="DL19" s="163"/>
      <c r="DM19" s="163"/>
      <c r="DN19" s="163"/>
      <c r="DO19" s="163"/>
      <c r="DP19" s="163"/>
      <c r="DQ19" s="163"/>
    </row>
    <row r="20" spans="1:121" ht="11.25" customHeight="1">
      <c r="A20" s="1885"/>
      <c r="B20" s="458"/>
      <c r="C20" s="458"/>
      <c r="D20" s="458"/>
      <c r="E20" s="458"/>
      <c r="F20" s="466"/>
      <c r="G20" s="464"/>
      <c r="H20" s="464"/>
      <c r="I20" s="464"/>
      <c r="J20" s="464"/>
      <c r="K20" s="465"/>
      <c r="L20" s="1889"/>
      <c r="M20" s="487"/>
      <c r="N20" s="487"/>
      <c r="O20" s="487"/>
      <c r="P20" s="487"/>
      <c r="Q20" s="487"/>
      <c r="R20" s="487"/>
      <c r="S20" s="487"/>
      <c r="T20" s="487"/>
      <c r="U20" s="487"/>
      <c r="V20" s="487"/>
      <c r="W20" s="487"/>
      <c r="X20" s="487"/>
      <c r="Y20" s="487"/>
      <c r="Z20" s="487"/>
      <c r="AA20" s="487"/>
      <c r="AB20" s="487"/>
      <c r="AC20" s="487"/>
      <c r="AD20" s="487"/>
      <c r="AE20" s="487"/>
      <c r="AF20" s="458"/>
      <c r="AG20" s="474"/>
      <c r="AH20" s="474"/>
      <c r="AI20" s="474"/>
      <c r="AJ20" s="474"/>
      <c r="AK20" s="458"/>
      <c r="AL20" s="458"/>
      <c r="AM20" s="458"/>
      <c r="AN20" s="474"/>
      <c r="AO20" s="474"/>
      <c r="AP20" s="474"/>
      <c r="AQ20" s="474"/>
      <c r="AR20" s="474"/>
      <c r="AS20" s="474"/>
      <c r="AT20" s="474"/>
      <c r="AU20" s="474"/>
      <c r="AV20" s="474"/>
      <c r="AW20" s="474"/>
      <c r="AX20" s="458"/>
      <c r="AY20" s="565"/>
      <c r="CO20" s="164" t="s">
        <v>632</v>
      </c>
      <c r="CP20" s="165"/>
      <c r="DC20" s="163"/>
      <c r="DD20" s="163"/>
      <c r="DE20" s="163"/>
      <c r="DF20" s="163"/>
      <c r="DG20" s="163"/>
      <c r="DH20" s="163"/>
      <c r="DI20" s="163"/>
      <c r="DJ20" s="163"/>
      <c r="DK20" s="163"/>
      <c r="DL20" s="163"/>
      <c r="DM20" s="163"/>
      <c r="DN20" s="163"/>
      <c r="DO20" s="163"/>
      <c r="DP20" s="163"/>
      <c r="DQ20" s="163"/>
    </row>
    <row r="21" spans="1:121" ht="11.25" customHeight="1">
      <c r="A21" s="1885"/>
      <c r="B21" s="458"/>
      <c r="C21" s="458"/>
      <c r="D21" s="458"/>
      <c r="E21" s="458"/>
      <c r="F21" s="466"/>
      <c r="G21" s="464"/>
      <c r="H21" s="464"/>
      <c r="I21" s="464"/>
      <c r="J21" s="464"/>
      <c r="K21" s="465"/>
      <c r="L21" s="688"/>
      <c r="M21" s="490"/>
      <c r="N21" s="490"/>
      <c r="O21" s="490"/>
      <c r="P21" s="490"/>
      <c r="Q21" s="490"/>
      <c r="R21" s="490"/>
      <c r="S21" s="490"/>
      <c r="T21" s="490"/>
      <c r="U21" s="490"/>
      <c r="V21" s="490"/>
      <c r="W21" s="490"/>
      <c r="X21" s="490"/>
      <c r="Y21" s="490"/>
      <c r="Z21" s="490"/>
      <c r="AA21" s="490"/>
      <c r="AB21" s="490"/>
      <c r="AC21" s="490"/>
      <c r="AD21" s="490"/>
      <c r="AE21" s="490"/>
      <c r="AF21" s="461"/>
      <c r="AG21" s="472"/>
      <c r="AH21" s="472"/>
      <c r="AI21" s="472"/>
      <c r="AJ21" s="472"/>
      <c r="AK21" s="461"/>
      <c r="AL21" s="461"/>
      <c r="AM21" s="461"/>
      <c r="AN21" s="472"/>
      <c r="AO21" s="472"/>
      <c r="AP21" s="472"/>
      <c r="AQ21" s="472"/>
      <c r="AR21" s="472"/>
      <c r="AS21" s="472"/>
      <c r="AT21" s="472"/>
      <c r="AU21" s="472"/>
      <c r="AV21" s="472"/>
      <c r="AW21" s="472"/>
      <c r="AX21" s="461"/>
      <c r="AY21" s="566"/>
      <c r="CO21" s="164" t="s">
        <v>127</v>
      </c>
      <c r="CP21" s="164" t="s">
        <v>1092</v>
      </c>
      <c r="DC21" s="163"/>
      <c r="DD21" s="163"/>
      <c r="DE21" s="163"/>
      <c r="DF21" s="163"/>
      <c r="DG21" s="163"/>
      <c r="DH21" s="163"/>
      <c r="DI21" s="163"/>
      <c r="DJ21" s="163"/>
      <c r="DK21" s="163"/>
      <c r="DL21" s="163"/>
      <c r="DM21" s="163"/>
      <c r="DN21" s="163"/>
      <c r="DO21" s="163"/>
      <c r="DP21" s="163"/>
      <c r="DQ21" s="163"/>
    </row>
    <row r="22" spans="1:121" ht="11.25" customHeight="1">
      <c r="A22" s="1885"/>
      <c r="B22" s="458"/>
      <c r="C22" s="458"/>
      <c r="D22" s="458"/>
      <c r="E22" s="458"/>
      <c r="F22" s="466" t="s">
        <v>219</v>
      </c>
      <c r="G22" s="464"/>
      <c r="H22" s="464"/>
      <c r="I22" s="464"/>
      <c r="J22" s="464"/>
      <c r="K22" s="465"/>
      <c r="L22" s="1572" t="s">
        <v>379</v>
      </c>
      <c r="M22" s="1573"/>
      <c r="N22" s="1573"/>
      <c r="O22" s="1573"/>
      <c r="P22" s="471"/>
      <c r="Q22" s="471"/>
      <c r="R22" s="471"/>
      <c r="S22" s="455" t="s">
        <v>118</v>
      </c>
      <c r="T22" s="455"/>
      <c r="U22" s="471"/>
      <c r="V22" s="471"/>
      <c r="W22" s="471"/>
      <c r="X22" s="455" t="s">
        <v>119</v>
      </c>
      <c r="Y22" s="455"/>
      <c r="Z22" s="700"/>
      <c r="AA22" s="700"/>
      <c r="AB22" s="700"/>
      <c r="AC22" s="455" t="s">
        <v>209</v>
      </c>
      <c r="AD22" s="496"/>
      <c r="AE22" s="454" t="s">
        <v>220</v>
      </c>
      <c r="AF22" s="455"/>
      <c r="AG22" s="455"/>
      <c r="AH22" s="455"/>
      <c r="AI22" s="496"/>
      <c r="AJ22" s="454" t="s">
        <v>221</v>
      </c>
      <c r="AK22" s="455"/>
      <c r="AL22" s="1573" t="s">
        <v>379</v>
      </c>
      <c r="AM22" s="1573"/>
      <c r="AN22" s="700"/>
      <c r="AO22" s="700"/>
      <c r="AP22" s="455" t="s">
        <v>1222</v>
      </c>
      <c r="AQ22" s="455"/>
      <c r="AR22" s="700"/>
      <c r="AS22" s="700"/>
      <c r="AT22" s="455" t="s">
        <v>1223</v>
      </c>
      <c r="AU22" s="455"/>
      <c r="AV22" s="711"/>
      <c r="AW22" s="711"/>
      <c r="AX22" s="455" t="s">
        <v>1224</v>
      </c>
      <c r="AY22" s="624"/>
      <c r="CO22" s="164" t="s">
        <v>128</v>
      </c>
      <c r="CP22" s="164" t="s">
        <v>1092</v>
      </c>
      <c r="DC22" s="163"/>
      <c r="DD22" s="163"/>
      <c r="DE22" s="163"/>
      <c r="DF22" s="163"/>
      <c r="DG22" s="163"/>
      <c r="DH22" s="163"/>
      <c r="DI22" s="163"/>
      <c r="DJ22" s="163"/>
      <c r="DK22" s="163"/>
      <c r="DL22" s="163"/>
      <c r="DM22" s="163"/>
      <c r="DN22" s="163"/>
      <c r="DO22" s="163"/>
      <c r="DP22" s="163"/>
      <c r="DQ22" s="163"/>
    </row>
    <row r="23" spans="1:121" ht="11.25" customHeight="1">
      <c r="A23" s="1885"/>
      <c r="B23" s="458"/>
      <c r="C23" s="458"/>
      <c r="D23" s="458"/>
      <c r="E23" s="458"/>
      <c r="F23" s="466"/>
      <c r="G23" s="464"/>
      <c r="H23" s="464"/>
      <c r="I23" s="464"/>
      <c r="J23" s="464"/>
      <c r="K23" s="465"/>
      <c r="L23" s="1895"/>
      <c r="M23" s="1575"/>
      <c r="N23" s="1575"/>
      <c r="O23" s="1575"/>
      <c r="P23" s="474"/>
      <c r="Q23" s="474"/>
      <c r="R23" s="474"/>
      <c r="S23" s="458"/>
      <c r="T23" s="458"/>
      <c r="U23" s="474"/>
      <c r="V23" s="474"/>
      <c r="W23" s="474"/>
      <c r="X23" s="458"/>
      <c r="Y23" s="458"/>
      <c r="Z23" s="689"/>
      <c r="AA23" s="689"/>
      <c r="AB23" s="689"/>
      <c r="AC23" s="458"/>
      <c r="AD23" s="564"/>
      <c r="AE23" s="457"/>
      <c r="AF23" s="458"/>
      <c r="AG23" s="458"/>
      <c r="AH23" s="458"/>
      <c r="AI23" s="564"/>
      <c r="AJ23" s="460"/>
      <c r="AK23" s="461"/>
      <c r="AL23" s="1578"/>
      <c r="AM23" s="1578"/>
      <c r="AN23" s="690"/>
      <c r="AO23" s="690"/>
      <c r="AP23" s="461"/>
      <c r="AQ23" s="461"/>
      <c r="AR23" s="690"/>
      <c r="AS23" s="690"/>
      <c r="AT23" s="461"/>
      <c r="AU23" s="461"/>
      <c r="AV23" s="712"/>
      <c r="AW23" s="712"/>
      <c r="AX23" s="461"/>
      <c r="AY23" s="566"/>
      <c r="CO23" s="164" t="s">
        <v>129</v>
      </c>
      <c r="CP23" s="164" t="s">
        <v>1092</v>
      </c>
      <c r="DC23" s="163"/>
      <c r="DD23" s="163"/>
      <c r="DE23" s="163"/>
      <c r="DF23" s="163"/>
      <c r="DG23" s="163"/>
      <c r="DH23" s="163"/>
      <c r="DI23" s="163"/>
      <c r="DJ23" s="163"/>
      <c r="DK23" s="163"/>
      <c r="DL23" s="163"/>
      <c r="DM23" s="163"/>
      <c r="DN23" s="163"/>
      <c r="DO23" s="163"/>
      <c r="DP23" s="163"/>
      <c r="DQ23" s="163"/>
    </row>
    <row r="24" spans="1:121" ht="11.25" customHeight="1">
      <c r="A24" s="1885"/>
      <c r="B24" s="458"/>
      <c r="C24" s="458"/>
      <c r="D24" s="458"/>
      <c r="E24" s="458"/>
      <c r="F24" s="466"/>
      <c r="G24" s="464"/>
      <c r="H24" s="464"/>
      <c r="I24" s="464"/>
      <c r="J24" s="464"/>
      <c r="K24" s="465"/>
      <c r="L24" s="1895"/>
      <c r="M24" s="1575"/>
      <c r="N24" s="1575"/>
      <c r="O24" s="1575"/>
      <c r="P24" s="474"/>
      <c r="Q24" s="474"/>
      <c r="R24" s="474"/>
      <c r="S24" s="458"/>
      <c r="T24" s="458"/>
      <c r="U24" s="474"/>
      <c r="V24" s="474"/>
      <c r="W24" s="474"/>
      <c r="X24" s="458"/>
      <c r="Y24" s="458"/>
      <c r="Z24" s="689"/>
      <c r="AA24" s="689"/>
      <c r="AB24" s="689"/>
      <c r="AC24" s="458"/>
      <c r="AD24" s="564"/>
      <c r="AE24" s="457"/>
      <c r="AF24" s="458"/>
      <c r="AG24" s="458"/>
      <c r="AH24" s="458"/>
      <c r="AI24" s="564"/>
      <c r="AJ24" s="458" t="s">
        <v>222</v>
      </c>
      <c r="AK24" s="458"/>
      <c r="AL24" s="691" t="s">
        <v>117</v>
      </c>
      <c r="AM24" s="691"/>
      <c r="AN24" s="700"/>
      <c r="AO24" s="700"/>
      <c r="AP24" s="458" t="s">
        <v>1222</v>
      </c>
      <c r="AQ24" s="458"/>
      <c r="AR24" s="689"/>
      <c r="AS24" s="689"/>
      <c r="AT24" s="458" t="s">
        <v>1223</v>
      </c>
      <c r="AU24" s="458"/>
      <c r="AV24" s="689"/>
      <c r="AW24" s="689"/>
      <c r="AX24" s="458" t="s">
        <v>1224</v>
      </c>
      <c r="AY24" s="565"/>
      <c r="CO24" s="164" t="s">
        <v>130</v>
      </c>
      <c r="CP24" s="164" t="s">
        <v>1092</v>
      </c>
      <c r="DC24" s="163"/>
      <c r="DD24" s="163"/>
      <c r="DE24" s="163"/>
      <c r="DF24" s="163"/>
      <c r="DG24" s="163"/>
      <c r="DH24" s="163"/>
      <c r="DI24" s="163"/>
      <c r="DJ24" s="163"/>
      <c r="DK24" s="163"/>
      <c r="DL24" s="163"/>
      <c r="DM24" s="163"/>
      <c r="DN24" s="163"/>
      <c r="DO24" s="163"/>
      <c r="DP24" s="163"/>
      <c r="DQ24" s="163"/>
    </row>
    <row r="25" spans="1:121" ht="11.25" customHeight="1">
      <c r="A25" s="1886"/>
      <c r="B25" s="1879"/>
      <c r="C25" s="1879"/>
      <c r="D25" s="1879"/>
      <c r="E25" s="1879"/>
      <c r="F25" s="467"/>
      <c r="G25" s="468"/>
      <c r="H25" s="468"/>
      <c r="I25" s="468"/>
      <c r="J25" s="468"/>
      <c r="K25" s="469"/>
      <c r="L25" s="1896"/>
      <c r="M25" s="1897"/>
      <c r="N25" s="1897"/>
      <c r="O25" s="1897"/>
      <c r="P25" s="1881"/>
      <c r="Q25" s="1881"/>
      <c r="R25" s="1881"/>
      <c r="S25" s="1879"/>
      <c r="T25" s="1879"/>
      <c r="U25" s="1881"/>
      <c r="V25" s="1881"/>
      <c r="W25" s="1881"/>
      <c r="X25" s="1879"/>
      <c r="Y25" s="1879"/>
      <c r="Z25" s="1898"/>
      <c r="AA25" s="1898"/>
      <c r="AB25" s="1898"/>
      <c r="AC25" s="1879"/>
      <c r="AD25" s="1893"/>
      <c r="AE25" s="631"/>
      <c r="AF25" s="1879"/>
      <c r="AG25" s="1879"/>
      <c r="AH25" s="1879"/>
      <c r="AI25" s="1893"/>
      <c r="AJ25" s="1879"/>
      <c r="AK25" s="1879"/>
      <c r="AL25" s="1899"/>
      <c r="AM25" s="1899"/>
      <c r="AN25" s="690"/>
      <c r="AO25" s="690"/>
      <c r="AP25" s="1879"/>
      <c r="AQ25" s="1879"/>
      <c r="AR25" s="1898"/>
      <c r="AS25" s="1898"/>
      <c r="AT25" s="1879"/>
      <c r="AU25" s="1879"/>
      <c r="AV25" s="1898"/>
      <c r="AW25" s="1898"/>
      <c r="AX25" s="1879"/>
      <c r="AY25" s="1883"/>
      <c r="CO25" s="164" t="s">
        <v>131</v>
      </c>
      <c r="CP25" s="164" t="s">
        <v>1092</v>
      </c>
      <c r="DC25" s="163"/>
      <c r="DD25" s="163"/>
      <c r="DE25" s="163"/>
      <c r="DF25" s="163"/>
      <c r="DG25" s="163"/>
      <c r="DH25" s="163"/>
      <c r="DI25" s="163"/>
      <c r="DJ25" s="163"/>
      <c r="DK25" s="163"/>
      <c r="DL25" s="163"/>
      <c r="DM25" s="163"/>
      <c r="DN25" s="163"/>
      <c r="DO25" s="163"/>
      <c r="DP25" s="163"/>
      <c r="DQ25" s="163"/>
    </row>
    <row r="26" spans="1:121" ht="11.25" customHeight="1">
      <c r="A26" s="1900" t="s">
        <v>264</v>
      </c>
      <c r="B26" s="1901"/>
      <c r="C26" s="1901"/>
      <c r="D26" s="1901"/>
      <c r="E26" s="1902"/>
      <c r="F26" s="662" t="s">
        <v>224</v>
      </c>
      <c r="G26" s="663"/>
      <c r="H26" s="663"/>
      <c r="I26" s="663"/>
      <c r="J26" s="663"/>
      <c r="K26" s="663"/>
      <c r="L26" s="1907"/>
      <c r="M26" s="1908"/>
      <c r="N26" s="1908"/>
      <c r="O26" s="1908"/>
      <c r="P26" s="1908"/>
      <c r="Q26" s="1908"/>
      <c r="R26" s="1908"/>
      <c r="S26" s="1908"/>
      <c r="T26" s="1908"/>
      <c r="U26" s="1908"/>
      <c r="V26" s="1908"/>
      <c r="W26" s="1908"/>
      <c r="X26" s="1908"/>
      <c r="Y26" s="1908"/>
      <c r="Z26" s="1908"/>
      <c r="AA26" s="1908"/>
      <c r="AB26" s="1908"/>
      <c r="AC26" s="1908"/>
      <c r="AD26" s="1908"/>
      <c r="AE26" s="1908"/>
      <c r="AF26" s="1908"/>
      <c r="AG26" s="1908"/>
      <c r="AH26" s="1908"/>
      <c r="AI26" s="1908"/>
      <c r="AJ26" s="1908"/>
      <c r="AK26" s="1908"/>
      <c r="AL26" s="1908"/>
      <c r="AM26" s="1908"/>
      <c r="AN26" s="1908"/>
      <c r="AO26" s="1908"/>
      <c r="AP26" s="1908"/>
      <c r="AQ26" s="1908"/>
      <c r="AR26" s="1908"/>
      <c r="AS26" s="1908"/>
      <c r="AT26" s="1908"/>
      <c r="AU26" s="1908"/>
      <c r="AV26" s="1908"/>
      <c r="AW26" s="1908"/>
      <c r="AX26" s="1908"/>
      <c r="AY26" s="1909"/>
      <c r="CO26" s="164" t="s">
        <v>132</v>
      </c>
      <c r="CP26" s="164" t="s">
        <v>1092</v>
      </c>
      <c r="DC26" s="163"/>
      <c r="DD26" s="163"/>
      <c r="DE26" s="163"/>
      <c r="DF26" s="163"/>
      <c r="DG26" s="163"/>
      <c r="DH26" s="163"/>
      <c r="DI26" s="163"/>
      <c r="DJ26" s="163"/>
      <c r="DK26" s="163"/>
      <c r="DL26" s="163"/>
      <c r="DM26" s="163"/>
      <c r="DN26" s="163"/>
      <c r="DO26" s="163"/>
      <c r="DP26" s="163"/>
      <c r="DQ26" s="163"/>
    </row>
    <row r="27" spans="1:121" ht="11.25" customHeight="1">
      <c r="A27" s="1903"/>
      <c r="B27" s="718"/>
      <c r="C27" s="718"/>
      <c r="D27" s="718"/>
      <c r="E27" s="576"/>
      <c r="F27" s="664"/>
      <c r="G27" s="665"/>
      <c r="H27" s="665"/>
      <c r="I27" s="665"/>
      <c r="J27" s="665"/>
      <c r="K27" s="665"/>
      <c r="L27" s="1524"/>
      <c r="M27" s="1519"/>
      <c r="N27" s="1519"/>
      <c r="O27" s="1519"/>
      <c r="P27" s="1519"/>
      <c r="Q27" s="1519"/>
      <c r="R27" s="1519"/>
      <c r="S27" s="1519"/>
      <c r="T27" s="1519"/>
      <c r="U27" s="1519"/>
      <c r="V27" s="1519"/>
      <c r="W27" s="1519"/>
      <c r="X27" s="1519"/>
      <c r="Y27" s="1519"/>
      <c r="Z27" s="1519"/>
      <c r="AA27" s="1519"/>
      <c r="AB27" s="1519"/>
      <c r="AC27" s="1519"/>
      <c r="AD27" s="1519"/>
      <c r="AE27" s="1519"/>
      <c r="AF27" s="1519"/>
      <c r="AG27" s="1519"/>
      <c r="AH27" s="1519"/>
      <c r="AI27" s="1519"/>
      <c r="AJ27" s="1519"/>
      <c r="AK27" s="1519"/>
      <c r="AL27" s="1519"/>
      <c r="AM27" s="1519"/>
      <c r="AN27" s="1519"/>
      <c r="AO27" s="1519"/>
      <c r="AP27" s="1519"/>
      <c r="AQ27" s="1519"/>
      <c r="AR27" s="1519"/>
      <c r="AS27" s="1519"/>
      <c r="AT27" s="1519"/>
      <c r="AU27" s="1519"/>
      <c r="AV27" s="1519"/>
      <c r="AW27" s="1519"/>
      <c r="AX27" s="1519"/>
      <c r="AY27" s="1520"/>
      <c r="CO27" s="164" t="s">
        <v>133</v>
      </c>
      <c r="CP27" s="164" t="s">
        <v>1092</v>
      </c>
      <c r="DC27" s="163"/>
      <c r="DD27" s="163"/>
      <c r="DE27" s="163"/>
      <c r="DF27" s="163"/>
      <c r="DG27" s="163"/>
      <c r="DH27" s="163"/>
      <c r="DI27" s="163"/>
      <c r="DJ27" s="163"/>
      <c r="DK27" s="163"/>
      <c r="DL27" s="163"/>
      <c r="DM27" s="163"/>
      <c r="DN27" s="163"/>
      <c r="DO27" s="163"/>
      <c r="DP27" s="163"/>
      <c r="DQ27" s="163"/>
    </row>
    <row r="28" spans="1:121" ht="11.25" customHeight="1">
      <c r="A28" s="1903"/>
      <c r="B28" s="718"/>
      <c r="C28" s="718"/>
      <c r="D28" s="718"/>
      <c r="E28" s="576"/>
      <c r="F28" s="454" t="s">
        <v>225</v>
      </c>
      <c r="G28" s="455"/>
      <c r="H28" s="455"/>
      <c r="I28" s="455"/>
      <c r="J28" s="455"/>
      <c r="K28" s="456"/>
      <c r="L28" s="1564"/>
      <c r="M28" s="1565"/>
      <c r="N28" s="1565"/>
      <c r="O28" s="1565"/>
      <c r="P28" s="1565"/>
      <c r="Q28" s="1565"/>
      <c r="R28" s="1565"/>
      <c r="S28" s="1565"/>
      <c r="T28" s="1565"/>
      <c r="U28" s="1565"/>
      <c r="V28" s="1565"/>
      <c r="W28" s="1565"/>
      <c r="X28" s="1565"/>
      <c r="Y28" s="1565"/>
      <c r="Z28" s="1565"/>
      <c r="AA28" s="1565"/>
      <c r="AB28" s="1565"/>
      <c r="AC28" s="1565"/>
      <c r="AD28" s="1565"/>
      <c r="AE28" s="1565"/>
      <c r="AF28" s="1565"/>
      <c r="AG28" s="1565"/>
      <c r="AH28" s="1565"/>
      <c r="AI28" s="1565"/>
      <c r="AJ28" s="1565"/>
      <c r="AK28" s="1565"/>
      <c r="AL28" s="1565"/>
      <c r="AM28" s="1565"/>
      <c r="AN28" s="1565"/>
      <c r="AO28" s="1565"/>
      <c r="AP28" s="1565"/>
      <c r="AQ28" s="1565"/>
      <c r="AR28" s="1565"/>
      <c r="AS28" s="1565"/>
      <c r="AT28" s="1565"/>
      <c r="AU28" s="1565"/>
      <c r="AV28" s="1565"/>
      <c r="AW28" s="1565"/>
      <c r="AX28" s="1565"/>
      <c r="AY28" s="1911"/>
      <c r="CO28" s="164" t="s">
        <v>134</v>
      </c>
      <c r="CP28" s="164" t="s">
        <v>1092</v>
      </c>
      <c r="DC28" s="163"/>
      <c r="DD28" s="163"/>
      <c r="DE28" s="163"/>
      <c r="DF28" s="163"/>
      <c r="DG28" s="163"/>
      <c r="DH28" s="163"/>
      <c r="DI28" s="163"/>
      <c r="DJ28" s="163"/>
      <c r="DK28" s="163"/>
      <c r="DL28" s="163"/>
      <c r="DM28" s="163"/>
      <c r="DN28" s="163"/>
      <c r="DO28" s="163"/>
      <c r="DP28" s="163"/>
      <c r="DQ28" s="163"/>
    </row>
    <row r="29" spans="1:121" ht="11.25" customHeight="1">
      <c r="A29" s="1903"/>
      <c r="B29" s="718"/>
      <c r="C29" s="718"/>
      <c r="D29" s="718"/>
      <c r="E29" s="576"/>
      <c r="F29" s="457"/>
      <c r="G29" s="458"/>
      <c r="H29" s="458"/>
      <c r="I29" s="458"/>
      <c r="J29" s="458"/>
      <c r="K29" s="1910"/>
      <c r="L29" s="1521"/>
      <c r="M29" s="1522"/>
      <c r="N29" s="1522"/>
      <c r="O29" s="1522"/>
      <c r="P29" s="1522"/>
      <c r="Q29" s="1522"/>
      <c r="R29" s="1522"/>
      <c r="S29" s="1522"/>
      <c r="T29" s="1522"/>
      <c r="U29" s="1522"/>
      <c r="V29" s="1522"/>
      <c r="W29" s="1522"/>
      <c r="X29" s="1522"/>
      <c r="Y29" s="1522"/>
      <c r="Z29" s="1522"/>
      <c r="AA29" s="1522"/>
      <c r="AB29" s="1522"/>
      <c r="AC29" s="1522"/>
      <c r="AD29" s="1522"/>
      <c r="AE29" s="1522"/>
      <c r="AF29" s="1522"/>
      <c r="AG29" s="1522"/>
      <c r="AH29" s="1522"/>
      <c r="AI29" s="1522"/>
      <c r="AJ29" s="1522"/>
      <c r="AK29" s="1522"/>
      <c r="AL29" s="1522"/>
      <c r="AM29" s="1522"/>
      <c r="AN29" s="1522"/>
      <c r="AO29" s="1522"/>
      <c r="AP29" s="1522"/>
      <c r="AQ29" s="1522"/>
      <c r="AR29" s="1522"/>
      <c r="AS29" s="1522"/>
      <c r="AT29" s="1522"/>
      <c r="AU29" s="1522"/>
      <c r="AV29" s="1522"/>
      <c r="AW29" s="1522"/>
      <c r="AX29" s="1522"/>
      <c r="AY29" s="1523"/>
      <c r="CO29" s="164" t="s">
        <v>135</v>
      </c>
      <c r="CP29" s="164" t="s">
        <v>1092</v>
      </c>
      <c r="DC29" s="163"/>
      <c r="DD29" s="163"/>
      <c r="DE29" s="163"/>
      <c r="DF29" s="163"/>
      <c r="DG29" s="163"/>
      <c r="DH29" s="163"/>
      <c r="DI29" s="163"/>
      <c r="DJ29" s="163"/>
      <c r="DK29" s="163"/>
      <c r="DL29" s="163"/>
      <c r="DM29" s="163"/>
      <c r="DN29" s="163"/>
      <c r="DO29" s="163"/>
      <c r="DP29" s="163"/>
      <c r="DQ29" s="163"/>
    </row>
    <row r="30" spans="1:121" ht="11.25" customHeight="1">
      <c r="A30" s="1903"/>
      <c r="B30" s="718"/>
      <c r="C30" s="718"/>
      <c r="D30" s="718"/>
      <c r="E30" s="576"/>
      <c r="F30" s="460"/>
      <c r="G30" s="461"/>
      <c r="H30" s="461"/>
      <c r="I30" s="461"/>
      <c r="J30" s="461"/>
      <c r="K30" s="462"/>
      <c r="L30" s="1524"/>
      <c r="M30" s="1519"/>
      <c r="N30" s="1519"/>
      <c r="O30" s="1519"/>
      <c r="P30" s="1519"/>
      <c r="Q30" s="1519"/>
      <c r="R30" s="1519"/>
      <c r="S30" s="1519"/>
      <c r="T30" s="1519"/>
      <c r="U30" s="1519"/>
      <c r="V30" s="1519"/>
      <c r="W30" s="1519"/>
      <c r="X30" s="1519"/>
      <c r="Y30" s="1519"/>
      <c r="Z30" s="1519"/>
      <c r="AA30" s="1519"/>
      <c r="AB30" s="1519"/>
      <c r="AC30" s="1519"/>
      <c r="AD30" s="1519"/>
      <c r="AE30" s="1519"/>
      <c r="AF30" s="1519"/>
      <c r="AG30" s="1519"/>
      <c r="AH30" s="1519"/>
      <c r="AI30" s="1519"/>
      <c r="AJ30" s="1519"/>
      <c r="AK30" s="1519"/>
      <c r="AL30" s="1519"/>
      <c r="AM30" s="1519"/>
      <c r="AN30" s="1519"/>
      <c r="AO30" s="1519"/>
      <c r="AP30" s="1519"/>
      <c r="AQ30" s="1519"/>
      <c r="AR30" s="1519"/>
      <c r="AS30" s="1519"/>
      <c r="AT30" s="1519"/>
      <c r="AU30" s="1519"/>
      <c r="AV30" s="1519"/>
      <c r="AW30" s="1519"/>
      <c r="AX30" s="1519"/>
      <c r="AY30" s="1520"/>
      <c r="CO30" s="164" t="s">
        <v>136</v>
      </c>
      <c r="CP30" s="164" t="s">
        <v>1092</v>
      </c>
      <c r="DC30" s="163"/>
      <c r="DD30" s="163"/>
      <c r="DE30" s="163"/>
      <c r="DF30" s="163"/>
      <c r="DG30" s="163"/>
      <c r="DH30" s="163"/>
      <c r="DI30" s="163"/>
      <c r="DJ30" s="163"/>
      <c r="DK30" s="163"/>
      <c r="DL30" s="163"/>
      <c r="DM30" s="163"/>
      <c r="DN30" s="163"/>
      <c r="DO30" s="163"/>
      <c r="DP30" s="163"/>
      <c r="DQ30" s="163"/>
    </row>
    <row r="31" spans="1:121" ht="15" customHeight="1">
      <c r="A31" s="1903"/>
      <c r="B31" s="718"/>
      <c r="C31" s="718"/>
      <c r="D31" s="718"/>
      <c r="E31" s="576"/>
      <c r="F31" s="713" t="s">
        <v>226</v>
      </c>
      <c r="G31" s="651"/>
      <c r="H31" s="651"/>
      <c r="I31" s="651"/>
      <c r="J31" s="651"/>
      <c r="K31" s="651"/>
      <c r="L31" s="455" t="s">
        <v>227</v>
      </c>
      <c r="M31" s="455"/>
      <c r="N31" s="1499"/>
      <c r="O31" s="1499"/>
      <c r="P31" s="1499"/>
      <c r="Q31" s="46" t="s">
        <v>410</v>
      </c>
      <c r="R31" s="1912"/>
      <c r="S31" s="1499"/>
      <c r="T31" s="1499"/>
      <c r="U31" s="1499"/>
      <c r="V31" s="1506"/>
      <c r="W31" s="1506"/>
      <c r="X31" s="1506"/>
      <c r="Y31" s="1506"/>
      <c r="Z31" s="1506"/>
      <c r="AA31" s="1506"/>
      <c r="AB31" s="1506"/>
      <c r="AC31" s="1506"/>
      <c r="AD31" s="1506"/>
      <c r="AE31" s="1506"/>
      <c r="AF31" s="1506"/>
      <c r="AG31" s="1506"/>
      <c r="AH31" s="1506"/>
      <c r="AI31" s="1506"/>
      <c r="AJ31" s="1506"/>
      <c r="AK31" s="1506"/>
      <c r="AL31" s="1506"/>
      <c r="AM31" s="1506"/>
      <c r="AN31" s="1506"/>
      <c r="AO31" s="1506"/>
      <c r="AP31" s="1506"/>
      <c r="AQ31" s="1506"/>
      <c r="AR31" s="1506"/>
      <c r="AS31" s="1506"/>
      <c r="AT31" s="1506"/>
      <c r="AU31" s="1506"/>
      <c r="AV31" s="1506"/>
      <c r="AW31" s="1506"/>
      <c r="AX31" s="1506"/>
      <c r="AY31" s="1507"/>
      <c r="CO31" s="164" t="s">
        <v>137</v>
      </c>
      <c r="CP31" s="164" t="s">
        <v>1092</v>
      </c>
      <c r="DC31" s="163"/>
      <c r="DD31" s="163"/>
      <c r="DE31" s="163"/>
      <c r="DF31" s="163"/>
      <c r="DG31" s="163"/>
      <c r="DH31" s="163"/>
      <c r="DI31" s="163"/>
      <c r="DJ31" s="163"/>
      <c r="DK31" s="163"/>
      <c r="DL31" s="163"/>
      <c r="DM31" s="163"/>
      <c r="DN31" s="163"/>
      <c r="DO31" s="163"/>
      <c r="DP31" s="163"/>
      <c r="DQ31" s="163"/>
    </row>
    <row r="32" spans="1:121" ht="11.25" customHeight="1">
      <c r="A32" s="1903"/>
      <c r="B32" s="718"/>
      <c r="C32" s="718"/>
      <c r="D32" s="718"/>
      <c r="E32" s="576"/>
      <c r="F32" s="639"/>
      <c r="G32" s="651"/>
      <c r="H32" s="651"/>
      <c r="I32" s="651"/>
      <c r="J32" s="651"/>
      <c r="K32" s="651"/>
      <c r="L32" s="1913"/>
      <c r="M32" s="1522"/>
      <c r="N32" s="1522"/>
      <c r="O32" s="1522"/>
      <c r="P32" s="1522"/>
      <c r="Q32" s="1522"/>
      <c r="R32" s="1522"/>
      <c r="S32" s="1522"/>
      <c r="T32" s="1522"/>
      <c r="U32" s="1522"/>
      <c r="V32" s="1522"/>
      <c r="W32" s="1522"/>
      <c r="X32" s="1522"/>
      <c r="Y32" s="1522"/>
      <c r="Z32" s="1522"/>
      <c r="AA32" s="1522"/>
      <c r="AB32" s="1522"/>
      <c r="AC32" s="1522"/>
      <c r="AD32" s="1522"/>
      <c r="AE32" s="1522"/>
      <c r="AF32" s="1522"/>
      <c r="AG32" s="1522"/>
      <c r="AH32" s="1522"/>
      <c r="AI32" s="1522"/>
      <c r="AJ32" s="1522"/>
      <c r="AK32" s="1522"/>
      <c r="AL32" s="1522"/>
      <c r="AM32" s="1522"/>
      <c r="AN32" s="1522"/>
      <c r="AO32" s="1522"/>
      <c r="AP32" s="1522"/>
      <c r="AQ32" s="1522"/>
      <c r="AR32" s="1522"/>
      <c r="AS32" s="1522"/>
      <c r="AT32" s="1522"/>
      <c r="AU32" s="1522"/>
      <c r="AV32" s="1522"/>
      <c r="AW32" s="1522"/>
      <c r="AX32" s="1522"/>
      <c r="AY32" s="1523"/>
      <c r="CO32" s="164" t="s">
        <v>138</v>
      </c>
      <c r="CP32" s="164" t="s">
        <v>1092</v>
      </c>
      <c r="DC32" s="163"/>
      <c r="DD32" s="163"/>
      <c r="DE32" s="163"/>
      <c r="DF32" s="163"/>
      <c r="DG32" s="163"/>
      <c r="DH32" s="163"/>
      <c r="DI32" s="163"/>
      <c r="DJ32" s="163"/>
      <c r="DK32" s="163"/>
      <c r="DL32" s="163"/>
      <c r="DM32" s="163"/>
      <c r="DN32" s="163"/>
      <c r="DO32" s="163"/>
      <c r="DP32" s="163"/>
      <c r="DQ32" s="163"/>
    </row>
    <row r="33" spans="1:121" ht="11.25" customHeight="1">
      <c r="A33" s="1903"/>
      <c r="B33" s="718"/>
      <c r="C33" s="718"/>
      <c r="D33" s="718"/>
      <c r="E33" s="576"/>
      <c r="F33" s="639"/>
      <c r="G33" s="651"/>
      <c r="H33" s="651"/>
      <c r="I33" s="651"/>
      <c r="J33" s="651"/>
      <c r="K33" s="651"/>
      <c r="L33" s="1524"/>
      <c r="M33" s="1519"/>
      <c r="N33" s="1519"/>
      <c r="O33" s="1519"/>
      <c r="P33" s="1519"/>
      <c r="Q33" s="1519"/>
      <c r="R33" s="1519"/>
      <c r="S33" s="1519"/>
      <c r="T33" s="1519"/>
      <c r="U33" s="1519"/>
      <c r="V33" s="1519"/>
      <c r="W33" s="1519"/>
      <c r="X33" s="1519"/>
      <c r="Y33" s="1519"/>
      <c r="Z33" s="1519"/>
      <c r="AA33" s="1519"/>
      <c r="AB33" s="1519"/>
      <c r="AC33" s="1519"/>
      <c r="AD33" s="1519"/>
      <c r="AE33" s="1519"/>
      <c r="AF33" s="1519"/>
      <c r="AG33" s="1519"/>
      <c r="AH33" s="1519"/>
      <c r="AI33" s="1519"/>
      <c r="AJ33" s="1519"/>
      <c r="AK33" s="1519"/>
      <c r="AL33" s="1519"/>
      <c r="AM33" s="1519"/>
      <c r="AN33" s="1519"/>
      <c r="AO33" s="1519"/>
      <c r="AP33" s="1519"/>
      <c r="AQ33" s="1519"/>
      <c r="AR33" s="1519"/>
      <c r="AS33" s="1519"/>
      <c r="AT33" s="1519"/>
      <c r="AU33" s="1519"/>
      <c r="AV33" s="1519"/>
      <c r="AW33" s="1519"/>
      <c r="AX33" s="1519"/>
      <c r="AY33" s="1520"/>
      <c r="CO33" s="164" t="s">
        <v>139</v>
      </c>
      <c r="CP33" s="164" t="s">
        <v>1092</v>
      </c>
      <c r="DC33" s="163"/>
      <c r="DD33" s="163"/>
      <c r="DE33" s="163"/>
      <c r="DF33" s="163"/>
      <c r="DG33" s="163"/>
      <c r="DH33" s="163"/>
      <c r="DI33" s="163"/>
      <c r="DJ33" s="163"/>
      <c r="DK33" s="163"/>
      <c r="DL33" s="163"/>
      <c r="DM33" s="163"/>
      <c r="DN33" s="163"/>
      <c r="DO33" s="163"/>
      <c r="DP33" s="163"/>
      <c r="DQ33" s="163"/>
    </row>
    <row r="34" spans="1:121" ht="11.25" customHeight="1">
      <c r="A34" s="1903"/>
      <c r="B34" s="718"/>
      <c r="C34" s="718"/>
      <c r="D34" s="718"/>
      <c r="E34" s="576"/>
      <c r="F34" s="639" t="s">
        <v>229</v>
      </c>
      <c r="G34" s="651"/>
      <c r="H34" s="651"/>
      <c r="I34" s="651"/>
      <c r="J34" s="651"/>
      <c r="K34" s="651"/>
      <c r="L34" s="1914"/>
      <c r="M34" s="1489"/>
      <c r="N34" s="1489"/>
      <c r="O34" s="1489"/>
      <c r="P34" s="1489"/>
      <c r="Q34" s="455" t="s">
        <v>215</v>
      </c>
      <c r="R34" s="1489"/>
      <c r="S34" s="1489"/>
      <c r="T34" s="1489"/>
      <c r="U34" s="1489"/>
      <c r="V34" s="1489"/>
      <c r="W34" s="455" t="s">
        <v>216</v>
      </c>
      <c r="X34" s="1489"/>
      <c r="Y34" s="1489"/>
      <c r="Z34" s="1489"/>
      <c r="AA34" s="1489"/>
      <c r="AB34" s="1489"/>
      <c r="AC34" s="1489"/>
      <c r="AD34" s="1490"/>
      <c r="AE34" s="1490"/>
      <c r="AF34" s="1490"/>
      <c r="AG34" s="1490"/>
      <c r="AH34" s="1490"/>
      <c r="AI34" s="1490"/>
      <c r="AJ34" s="1490"/>
      <c r="AK34" s="1490"/>
      <c r="AL34" s="1490"/>
      <c r="AM34" s="1490"/>
      <c r="AN34" s="1490"/>
      <c r="AO34" s="1490"/>
      <c r="AP34" s="1490"/>
      <c r="AQ34" s="1490"/>
      <c r="AR34" s="1490"/>
      <c r="AS34" s="1490"/>
      <c r="AT34" s="1490"/>
      <c r="AU34" s="1490"/>
      <c r="AV34" s="1490"/>
      <c r="AW34" s="1490"/>
      <c r="AX34" s="1490"/>
      <c r="AY34" s="1491"/>
      <c r="CO34" s="164" t="s">
        <v>140</v>
      </c>
      <c r="CP34" s="164" t="s">
        <v>1092</v>
      </c>
      <c r="DC34" s="163"/>
      <c r="DD34" s="163"/>
      <c r="DE34" s="163"/>
      <c r="DF34" s="163"/>
      <c r="DG34" s="163"/>
      <c r="DH34" s="163"/>
      <c r="DI34" s="163"/>
      <c r="DJ34" s="163"/>
      <c r="DK34" s="163"/>
      <c r="DL34" s="163"/>
      <c r="DM34" s="163"/>
      <c r="DN34" s="163"/>
      <c r="DO34" s="163"/>
      <c r="DP34" s="163"/>
      <c r="DQ34" s="163"/>
    </row>
    <row r="35" spans="1:121" ht="11.25" customHeight="1">
      <c r="A35" s="1904"/>
      <c r="B35" s="1905"/>
      <c r="C35" s="1905"/>
      <c r="D35" s="1905"/>
      <c r="E35" s="1906"/>
      <c r="F35" s="652"/>
      <c r="G35" s="653"/>
      <c r="H35" s="653"/>
      <c r="I35" s="653"/>
      <c r="J35" s="653"/>
      <c r="K35" s="653"/>
      <c r="L35" s="1915"/>
      <c r="M35" s="1916"/>
      <c r="N35" s="1916"/>
      <c r="O35" s="1916"/>
      <c r="P35" s="1916"/>
      <c r="Q35" s="1879"/>
      <c r="R35" s="1916"/>
      <c r="S35" s="1916"/>
      <c r="T35" s="1916"/>
      <c r="U35" s="1916"/>
      <c r="V35" s="1916"/>
      <c r="W35" s="1879"/>
      <c r="X35" s="1916"/>
      <c r="Y35" s="1916"/>
      <c r="Z35" s="1916"/>
      <c r="AA35" s="1916"/>
      <c r="AB35" s="1916"/>
      <c r="AC35" s="1916"/>
      <c r="AD35" s="1917"/>
      <c r="AE35" s="1917"/>
      <c r="AF35" s="1917"/>
      <c r="AG35" s="1917"/>
      <c r="AH35" s="1917"/>
      <c r="AI35" s="1917"/>
      <c r="AJ35" s="1917"/>
      <c r="AK35" s="1917"/>
      <c r="AL35" s="1917"/>
      <c r="AM35" s="1917"/>
      <c r="AN35" s="1917"/>
      <c r="AO35" s="1917"/>
      <c r="AP35" s="1917"/>
      <c r="AQ35" s="1917"/>
      <c r="AR35" s="1917"/>
      <c r="AS35" s="1917"/>
      <c r="AT35" s="1917"/>
      <c r="AU35" s="1917"/>
      <c r="AV35" s="1917"/>
      <c r="AW35" s="1917"/>
      <c r="AX35" s="1917"/>
      <c r="AY35" s="1918"/>
      <c r="CO35" s="164" t="s">
        <v>72</v>
      </c>
      <c r="CP35" s="164" t="s">
        <v>736</v>
      </c>
      <c r="DC35" s="163"/>
      <c r="DD35" s="163"/>
      <c r="DE35" s="163"/>
      <c r="DF35" s="163"/>
      <c r="DG35" s="163"/>
      <c r="DH35" s="163"/>
      <c r="DI35" s="163"/>
      <c r="DJ35" s="163"/>
      <c r="DK35" s="163"/>
      <c r="DL35" s="163"/>
      <c r="DM35" s="163"/>
      <c r="DN35" s="163"/>
      <c r="DO35" s="163"/>
      <c r="DP35" s="163"/>
      <c r="DQ35" s="163"/>
    </row>
    <row r="36" spans="1:121" ht="13.5" customHeight="1">
      <c r="A36" s="1919" t="s">
        <v>266</v>
      </c>
      <c r="B36" s="1890"/>
      <c r="C36" s="1890"/>
      <c r="D36" s="1890"/>
      <c r="E36" s="1890"/>
      <c r="F36" s="1920" t="s">
        <v>231</v>
      </c>
      <c r="G36" s="1890"/>
      <c r="H36" s="1890"/>
      <c r="I36" s="1890"/>
      <c r="J36" s="1890"/>
      <c r="K36" s="1921"/>
      <c r="L36" s="1907"/>
      <c r="M36" s="1908"/>
      <c r="N36" s="1908"/>
      <c r="O36" s="1908"/>
      <c r="P36" s="1908"/>
      <c r="Q36" s="1908"/>
      <c r="R36" s="1908"/>
      <c r="S36" s="1908"/>
      <c r="T36" s="1908"/>
      <c r="U36" s="1908"/>
      <c r="V36" s="1908"/>
      <c r="W36" s="1908"/>
      <c r="X36" s="1908"/>
      <c r="Y36" s="1908"/>
      <c r="Z36" s="1908"/>
      <c r="AA36" s="1908"/>
      <c r="AB36" s="1908"/>
      <c r="AC36" s="1908"/>
      <c r="AD36" s="1908"/>
      <c r="AE36" s="1908"/>
      <c r="AF36" s="1908"/>
      <c r="AG36" s="1908"/>
      <c r="AH36" s="1908"/>
      <c r="AI36" s="1908"/>
      <c r="AJ36" s="1908"/>
      <c r="AK36" s="1908"/>
      <c r="AL36" s="1908"/>
      <c r="AM36" s="1908"/>
      <c r="AN36" s="1908"/>
      <c r="AO36" s="1908"/>
      <c r="AP36" s="1908"/>
      <c r="AQ36" s="1908"/>
      <c r="AR36" s="1908"/>
      <c r="AS36" s="1908"/>
      <c r="AT36" s="1908"/>
      <c r="AU36" s="1908"/>
      <c r="AV36" s="1908"/>
      <c r="AW36" s="1908"/>
      <c r="AX36" s="1908"/>
      <c r="AY36" s="1909"/>
      <c r="CO36" s="164" t="s">
        <v>626</v>
      </c>
      <c r="CP36" s="164" t="s">
        <v>737</v>
      </c>
      <c r="DC36" s="163"/>
      <c r="DD36" s="163"/>
      <c r="DE36" s="163"/>
      <c r="DF36" s="163"/>
      <c r="DG36" s="163"/>
      <c r="DH36" s="163"/>
      <c r="DI36" s="163"/>
      <c r="DJ36" s="163"/>
      <c r="DK36" s="163"/>
      <c r="DL36" s="163"/>
      <c r="DM36" s="163"/>
      <c r="DN36" s="163"/>
      <c r="DO36" s="163"/>
      <c r="DP36" s="163"/>
      <c r="DQ36" s="163"/>
    </row>
    <row r="37" spans="1:121" ht="13.5" customHeight="1">
      <c r="A37" s="1886"/>
      <c r="B37" s="1879"/>
      <c r="C37" s="1879"/>
      <c r="D37" s="1879"/>
      <c r="E37" s="1879"/>
      <c r="F37" s="631"/>
      <c r="G37" s="1879"/>
      <c r="H37" s="1879"/>
      <c r="I37" s="1879"/>
      <c r="J37" s="1879"/>
      <c r="K37" s="1922"/>
      <c r="L37" s="1923"/>
      <c r="M37" s="1924"/>
      <c r="N37" s="1924"/>
      <c r="O37" s="1924"/>
      <c r="P37" s="1924"/>
      <c r="Q37" s="1924"/>
      <c r="R37" s="1924"/>
      <c r="S37" s="1924"/>
      <c r="T37" s="1924"/>
      <c r="U37" s="1924"/>
      <c r="V37" s="1924"/>
      <c r="W37" s="1924"/>
      <c r="X37" s="1924"/>
      <c r="Y37" s="1924"/>
      <c r="Z37" s="1924"/>
      <c r="AA37" s="1924"/>
      <c r="AB37" s="1924"/>
      <c r="AC37" s="1924"/>
      <c r="AD37" s="1924"/>
      <c r="AE37" s="1924"/>
      <c r="AF37" s="1924"/>
      <c r="AG37" s="1924"/>
      <c r="AH37" s="1924"/>
      <c r="AI37" s="1924"/>
      <c r="AJ37" s="1924"/>
      <c r="AK37" s="1924"/>
      <c r="AL37" s="1924"/>
      <c r="AM37" s="1924"/>
      <c r="AN37" s="1924"/>
      <c r="AO37" s="1924"/>
      <c r="AP37" s="1924"/>
      <c r="AQ37" s="1924"/>
      <c r="AR37" s="1924"/>
      <c r="AS37" s="1924"/>
      <c r="AT37" s="1924"/>
      <c r="AU37" s="1924"/>
      <c r="AV37" s="1924"/>
      <c r="AW37" s="1924"/>
      <c r="AX37" s="1924"/>
      <c r="AY37" s="1925"/>
      <c r="CO37" s="164" t="s">
        <v>627</v>
      </c>
      <c r="CP37" s="164" t="s">
        <v>738</v>
      </c>
      <c r="DC37" s="163"/>
      <c r="DD37" s="163"/>
      <c r="DE37" s="163"/>
      <c r="DF37" s="163"/>
      <c r="DG37" s="163"/>
      <c r="DH37" s="163"/>
      <c r="DI37" s="163"/>
      <c r="DJ37" s="163"/>
      <c r="DK37" s="163"/>
      <c r="DL37" s="163"/>
      <c r="DM37" s="163"/>
      <c r="DN37" s="163"/>
      <c r="DO37" s="163"/>
      <c r="DP37" s="163"/>
      <c r="DQ37" s="163"/>
    </row>
    <row r="38" spans="1:121" ht="11.25" customHeight="1">
      <c r="A38" s="1900" t="s">
        <v>622</v>
      </c>
      <c r="B38" s="1901"/>
      <c r="C38" s="1901"/>
      <c r="D38" s="1901"/>
      <c r="E38" s="1926"/>
      <c r="F38" s="1928" t="s">
        <v>224</v>
      </c>
      <c r="G38" s="1928"/>
      <c r="H38" s="1928"/>
      <c r="I38" s="1928"/>
      <c r="J38" s="1928"/>
      <c r="K38" s="1929"/>
      <c r="L38" s="1908"/>
      <c r="M38" s="1908"/>
      <c r="N38" s="1908"/>
      <c r="O38" s="1908"/>
      <c r="P38" s="1908"/>
      <c r="Q38" s="1908"/>
      <c r="R38" s="1908"/>
      <c r="S38" s="1908"/>
      <c r="T38" s="1908"/>
      <c r="U38" s="1908"/>
      <c r="V38" s="1908"/>
      <c r="W38" s="1908"/>
      <c r="X38" s="1908"/>
      <c r="Y38" s="1908"/>
      <c r="Z38" s="1908"/>
      <c r="AA38" s="1908"/>
      <c r="AB38" s="1908"/>
      <c r="AC38" s="1908"/>
      <c r="AD38" s="1908"/>
      <c r="AE38" s="1908"/>
      <c r="AF38" s="1908"/>
      <c r="AG38" s="1908"/>
      <c r="AH38" s="1908"/>
      <c r="AI38" s="1908"/>
      <c r="AJ38" s="1908"/>
      <c r="AK38" s="1908"/>
      <c r="AL38" s="1908"/>
      <c r="AM38" s="1908"/>
      <c r="AN38" s="1908"/>
      <c r="AO38" s="1908"/>
      <c r="AP38" s="1908"/>
      <c r="AQ38" s="1908"/>
      <c r="AR38" s="1908"/>
      <c r="AS38" s="1908"/>
      <c r="AT38" s="1908"/>
      <c r="AU38" s="1908"/>
      <c r="AV38" s="1908"/>
      <c r="AW38" s="1908"/>
      <c r="AX38" s="1908"/>
      <c r="AY38" s="1909"/>
      <c r="CO38" s="164" t="s">
        <v>808</v>
      </c>
      <c r="CP38" s="164" t="s">
        <v>739</v>
      </c>
      <c r="DC38" s="163"/>
      <c r="DD38" s="163"/>
      <c r="DE38" s="163"/>
      <c r="DF38" s="163"/>
      <c r="DG38" s="163"/>
      <c r="DH38" s="163"/>
      <c r="DI38" s="163"/>
      <c r="DJ38" s="163"/>
      <c r="DK38" s="163"/>
      <c r="DL38" s="163"/>
      <c r="DM38" s="163"/>
      <c r="DN38" s="163"/>
      <c r="DO38" s="163"/>
      <c r="DP38" s="163"/>
      <c r="DQ38" s="163"/>
    </row>
    <row r="39" spans="1:121" ht="11.25" customHeight="1">
      <c r="A39" s="1903"/>
      <c r="B39" s="718"/>
      <c r="C39" s="718"/>
      <c r="D39" s="718"/>
      <c r="E39" s="719"/>
      <c r="F39" s="501"/>
      <c r="G39" s="501"/>
      <c r="H39" s="501"/>
      <c r="I39" s="501"/>
      <c r="J39" s="501"/>
      <c r="K39" s="1500"/>
      <c r="L39" s="1519"/>
      <c r="M39" s="1519"/>
      <c r="N39" s="1519"/>
      <c r="O39" s="1519"/>
      <c r="P39" s="1519"/>
      <c r="Q39" s="1519"/>
      <c r="R39" s="1519"/>
      <c r="S39" s="1519"/>
      <c r="T39" s="1519"/>
      <c r="U39" s="1519"/>
      <c r="V39" s="1519"/>
      <c r="W39" s="1519"/>
      <c r="X39" s="1519"/>
      <c r="Y39" s="1519"/>
      <c r="Z39" s="1519"/>
      <c r="AA39" s="1519"/>
      <c r="AB39" s="1519"/>
      <c r="AC39" s="1519"/>
      <c r="AD39" s="1519"/>
      <c r="AE39" s="1519"/>
      <c r="AF39" s="1519"/>
      <c r="AG39" s="1519"/>
      <c r="AH39" s="1519"/>
      <c r="AI39" s="1519"/>
      <c r="AJ39" s="1519"/>
      <c r="AK39" s="1519"/>
      <c r="AL39" s="1519"/>
      <c r="AM39" s="1519"/>
      <c r="AN39" s="1519"/>
      <c r="AO39" s="1519"/>
      <c r="AP39" s="1519"/>
      <c r="AQ39" s="1519"/>
      <c r="AR39" s="1519"/>
      <c r="AS39" s="1519"/>
      <c r="AT39" s="1519"/>
      <c r="AU39" s="1519"/>
      <c r="AV39" s="1519"/>
      <c r="AW39" s="1519"/>
      <c r="AX39" s="1519"/>
      <c r="AY39" s="1520"/>
      <c r="CO39" s="164" t="s">
        <v>628</v>
      </c>
      <c r="CP39" s="164" t="s">
        <v>740</v>
      </c>
      <c r="DC39" s="163"/>
      <c r="DD39" s="163"/>
      <c r="DE39" s="163"/>
      <c r="DF39" s="163"/>
      <c r="DG39" s="163"/>
      <c r="DH39" s="163"/>
      <c r="DI39" s="163"/>
      <c r="DJ39" s="163"/>
      <c r="DK39" s="163"/>
      <c r="DL39" s="163"/>
      <c r="DM39" s="163"/>
      <c r="DN39" s="163"/>
      <c r="DO39" s="163"/>
      <c r="DP39" s="163"/>
      <c r="DQ39" s="163"/>
    </row>
    <row r="40" spans="1:121" ht="11.25" customHeight="1">
      <c r="A40" s="1903"/>
      <c r="B40" s="718"/>
      <c r="C40" s="718"/>
      <c r="D40" s="718"/>
      <c r="E40" s="719"/>
      <c r="F40" s="455" t="s">
        <v>233</v>
      </c>
      <c r="G40" s="455"/>
      <c r="H40" s="455"/>
      <c r="I40" s="455"/>
      <c r="J40" s="455"/>
      <c r="K40" s="456"/>
      <c r="L40" s="1522"/>
      <c r="M40" s="1522"/>
      <c r="N40" s="1522"/>
      <c r="O40" s="1522"/>
      <c r="P40" s="1522"/>
      <c r="Q40" s="1522"/>
      <c r="R40" s="1522"/>
      <c r="S40" s="1522"/>
      <c r="T40" s="1522"/>
      <c r="U40" s="1522"/>
      <c r="V40" s="1522"/>
      <c r="W40" s="1522"/>
      <c r="X40" s="1522"/>
      <c r="Y40" s="1522"/>
      <c r="Z40" s="1522"/>
      <c r="AA40" s="1522"/>
      <c r="AB40" s="1522"/>
      <c r="AC40" s="1522"/>
      <c r="AD40" s="1522"/>
      <c r="AE40" s="1522"/>
      <c r="AF40" s="1522"/>
      <c r="AG40" s="1522"/>
      <c r="AH40" s="1522"/>
      <c r="AI40" s="1522"/>
      <c r="AJ40" s="1522"/>
      <c r="AK40" s="1522"/>
      <c r="AL40" s="1522"/>
      <c r="AM40" s="1522"/>
      <c r="AN40" s="1522"/>
      <c r="AO40" s="1522"/>
      <c r="AP40" s="1522"/>
      <c r="AQ40" s="1522"/>
      <c r="AR40" s="1522"/>
      <c r="AS40" s="1522"/>
      <c r="AT40" s="1522"/>
      <c r="AU40" s="1522"/>
      <c r="AV40" s="1522"/>
      <c r="AW40" s="1522"/>
      <c r="AX40" s="1522"/>
      <c r="AY40" s="1523"/>
      <c r="CO40" s="164" t="s">
        <v>629</v>
      </c>
      <c r="CP40" s="164" t="s">
        <v>741</v>
      </c>
      <c r="DC40" s="163"/>
      <c r="DD40" s="163"/>
      <c r="DE40" s="163"/>
      <c r="DF40" s="163"/>
      <c r="DG40" s="163"/>
      <c r="DH40" s="163"/>
      <c r="DI40" s="163"/>
      <c r="DJ40" s="163"/>
      <c r="DK40" s="163"/>
      <c r="DL40" s="163"/>
      <c r="DM40" s="163"/>
      <c r="DN40" s="163"/>
      <c r="DO40" s="163"/>
      <c r="DP40" s="163"/>
      <c r="DQ40" s="163"/>
    </row>
    <row r="41" spans="1:121" ht="11.25" customHeight="1">
      <c r="A41" s="1903"/>
      <c r="B41" s="718"/>
      <c r="C41" s="718"/>
      <c r="D41" s="718"/>
      <c r="E41" s="719"/>
      <c r="F41" s="458"/>
      <c r="G41" s="458"/>
      <c r="H41" s="458"/>
      <c r="I41" s="458"/>
      <c r="J41" s="458"/>
      <c r="K41" s="1910"/>
      <c r="L41" s="1522"/>
      <c r="M41" s="1522"/>
      <c r="N41" s="1522"/>
      <c r="O41" s="1522"/>
      <c r="P41" s="1522"/>
      <c r="Q41" s="1522"/>
      <c r="R41" s="1522"/>
      <c r="S41" s="1522"/>
      <c r="T41" s="1522"/>
      <c r="U41" s="1522"/>
      <c r="V41" s="1522"/>
      <c r="W41" s="1522"/>
      <c r="X41" s="1522"/>
      <c r="Y41" s="1522"/>
      <c r="Z41" s="1522"/>
      <c r="AA41" s="1522"/>
      <c r="AB41" s="1522"/>
      <c r="AC41" s="1522"/>
      <c r="AD41" s="1522"/>
      <c r="AE41" s="1522"/>
      <c r="AF41" s="1522"/>
      <c r="AG41" s="1522"/>
      <c r="AH41" s="1522"/>
      <c r="AI41" s="1522"/>
      <c r="AJ41" s="1522"/>
      <c r="AK41" s="1522"/>
      <c r="AL41" s="1522"/>
      <c r="AM41" s="1522"/>
      <c r="AN41" s="1522"/>
      <c r="AO41" s="1522"/>
      <c r="AP41" s="1522"/>
      <c r="AQ41" s="1522"/>
      <c r="AR41" s="1522"/>
      <c r="AS41" s="1522"/>
      <c r="AT41" s="1522"/>
      <c r="AU41" s="1522"/>
      <c r="AV41" s="1522"/>
      <c r="AW41" s="1522"/>
      <c r="AX41" s="1522"/>
      <c r="AY41" s="1523"/>
      <c r="CO41" s="164" t="s">
        <v>630</v>
      </c>
      <c r="CP41" s="164" t="s">
        <v>742</v>
      </c>
      <c r="DC41" s="163"/>
      <c r="DD41" s="163"/>
      <c r="DE41" s="163"/>
      <c r="DF41" s="163"/>
      <c r="DG41" s="163"/>
      <c r="DH41" s="163"/>
      <c r="DI41" s="163"/>
      <c r="DJ41" s="163"/>
      <c r="DK41" s="163"/>
      <c r="DL41" s="163"/>
      <c r="DM41" s="163"/>
      <c r="DN41" s="163"/>
      <c r="DO41" s="163"/>
      <c r="DP41" s="163"/>
      <c r="DQ41" s="163"/>
    </row>
    <row r="42" spans="1:121" ht="11.25" customHeight="1">
      <c r="A42" s="1903"/>
      <c r="B42" s="718"/>
      <c r="C42" s="718"/>
      <c r="D42" s="718"/>
      <c r="E42" s="719"/>
      <c r="F42" s="461"/>
      <c r="G42" s="461"/>
      <c r="H42" s="461"/>
      <c r="I42" s="461"/>
      <c r="J42" s="461"/>
      <c r="K42" s="462"/>
      <c r="L42" s="1519"/>
      <c r="M42" s="1519"/>
      <c r="N42" s="1519"/>
      <c r="O42" s="1519"/>
      <c r="P42" s="1519"/>
      <c r="Q42" s="1519"/>
      <c r="R42" s="1519"/>
      <c r="S42" s="1519"/>
      <c r="T42" s="1519"/>
      <c r="U42" s="1519"/>
      <c r="V42" s="1519"/>
      <c r="W42" s="1519"/>
      <c r="X42" s="1519"/>
      <c r="Y42" s="1519"/>
      <c r="Z42" s="1519"/>
      <c r="AA42" s="1519"/>
      <c r="AB42" s="1519"/>
      <c r="AC42" s="1519"/>
      <c r="AD42" s="1519"/>
      <c r="AE42" s="1519"/>
      <c r="AF42" s="1519"/>
      <c r="AG42" s="1519"/>
      <c r="AH42" s="1519"/>
      <c r="AI42" s="1519"/>
      <c r="AJ42" s="1519"/>
      <c r="AK42" s="1519"/>
      <c r="AL42" s="1519"/>
      <c r="AM42" s="1519"/>
      <c r="AN42" s="1519"/>
      <c r="AO42" s="1519"/>
      <c r="AP42" s="1519"/>
      <c r="AQ42" s="1519"/>
      <c r="AR42" s="1519"/>
      <c r="AS42" s="1519"/>
      <c r="AT42" s="1519"/>
      <c r="AU42" s="1519"/>
      <c r="AV42" s="1519"/>
      <c r="AW42" s="1519"/>
      <c r="AX42" s="1519"/>
      <c r="AY42" s="1520"/>
      <c r="CO42" s="164" t="s">
        <v>809</v>
      </c>
      <c r="CP42" s="164" t="s">
        <v>743</v>
      </c>
      <c r="DC42" s="163"/>
      <c r="DD42" s="163"/>
      <c r="DE42" s="163"/>
      <c r="DF42" s="163"/>
      <c r="DG42" s="163"/>
      <c r="DH42" s="163"/>
      <c r="DI42" s="163"/>
      <c r="DJ42" s="163"/>
      <c r="DK42" s="163"/>
      <c r="DL42" s="163"/>
      <c r="DM42" s="163"/>
      <c r="DN42" s="163"/>
      <c r="DO42" s="163"/>
      <c r="DP42" s="163"/>
      <c r="DQ42" s="163"/>
    </row>
    <row r="43" spans="1:121" ht="15" customHeight="1">
      <c r="A43" s="1903"/>
      <c r="B43" s="718"/>
      <c r="C43" s="718"/>
      <c r="D43" s="718"/>
      <c r="E43" s="719"/>
      <c r="F43" s="1501" t="s">
        <v>226</v>
      </c>
      <c r="G43" s="651"/>
      <c r="H43" s="651"/>
      <c r="I43" s="651"/>
      <c r="J43" s="651"/>
      <c r="K43" s="651"/>
      <c r="L43" s="455" t="s">
        <v>227</v>
      </c>
      <c r="M43" s="455"/>
      <c r="N43" s="1499"/>
      <c r="O43" s="1499"/>
      <c r="P43" s="1499"/>
      <c r="Q43" s="27" t="s">
        <v>228</v>
      </c>
      <c r="R43" s="1912"/>
      <c r="S43" s="1499"/>
      <c r="T43" s="1499"/>
      <c r="U43" s="1499"/>
      <c r="V43" s="1511"/>
      <c r="W43" s="1511"/>
      <c r="X43" s="1511"/>
      <c r="Y43" s="1511"/>
      <c r="Z43" s="1511"/>
      <c r="AA43" s="1511"/>
      <c r="AB43" s="1511"/>
      <c r="AC43" s="1511"/>
      <c r="AD43" s="1511"/>
      <c r="AE43" s="1511"/>
      <c r="AF43" s="1511"/>
      <c r="AG43" s="1511"/>
      <c r="AH43" s="1511"/>
      <c r="AI43" s="1511"/>
      <c r="AJ43" s="1511"/>
      <c r="AK43" s="1511"/>
      <c r="AL43" s="1511"/>
      <c r="AM43" s="1511"/>
      <c r="AN43" s="1511"/>
      <c r="AO43" s="1511"/>
      <c r="AP43" s="1511"/>
      <c r="AQ43" s="1511"/>
      <c r="AR43" s="1511"/>
      <c r="AS43" s="1511"/>
      <c r="AT43" s="1511"/>
      <c r="AU43" s="1511"/>
      <c r="AV43" s="1511"/>
      <c r="AW43" s="1511"/>
      <c r="AX43" s="1511"/>
      <c r="AY43" s="1512"/>
      <c r="CO43" s="164" t="s">
        <v>810</v>
      </c>
      <c r="CP43" s="164" t="s">
        <v>744</v>
      </c>
      <c r="DC43" s="163"/>
      <c r="DD43" s="163"/>
      <c r="DE43" s="163"/>
      <c r="DF43" s="163"/>
      <c r="DG43" s="163"/>
      <c r="DH43" s="163"/>
      <c r="DI43" s="163"/>
      <c r="DJ43" s="163"/>
      <c r="DK43" s="163"/>
      <c r="DL43" s="163"/>
      <c r="DM43" s="163"/>
      <c r="DN43" s="163"/>
      <c r="DO43" s="163"/>
      <c r="DP43" s="163"/>
      <c r="DQ43" s="163"/>
    </row>
    <row r="44" spans="1:121" ht="11.25" customHeight="1">
      <c r="A44" s="1903"/>
      <c r="B44" s="718"/>
      <c r="C44" s="718"/>
      <c r="D44" s="718"/>
      <c r="E44" s="719"/>
      <c r="F44" s="465"/>
      <c r="G44" s="651"/>
      <c r="H44" s="651"/>
      <c r="I44" s="651"/>
      <c r="J44" s="651"/>
      <c r="K44" s="651"/>
      <c r="L44" s="1913"/>
      <c r="M44" s="1522"/>
      <c r="N44" s="1522"/>
      <c r="O44" s="1522"/>
      <c r="P44" s="1522"/>
      <c r="Q44" s="1522"/>
      <c r="R44" s="1522"/>
      <c r="S44" s="1522"/>
      <c r="T44" s="1522"/>
      <c r="U44" s="1522"/>
      <c r="V44" s="1522"/>
      <c r="W44" s="1522"/>
      <c r="X44" s="1522"/>
      <c r="Y44" s="1522"/>
      <c r="Z44" s="1522"/>
      <c r="AA44" s="1522"/>
      <c r="AB44" s="1522"/>
      <c r="AC44" s="1522"/>
      <c r="AD44" s="1522"/>
      <c r="AE44" s="1522"/>
      <c r="AF44" s="1522"/>
      <c r="AG44" s="1522"/>
      <c r="AH44" s="1522"/>
      <c r="AI44" s="1522"/>
      <c r="AJ44" s="1522"/>
      <c r="AK44" s="1522"/>
      <c r="AL44" s="1522"/>
      <c r="AM44" s="1522"/>
      <c r="AN44" s="1522"/>
      <c r="AO44" s="1522"/>
      <c r="AP44" s="1522"/>
      <c r="AQ44" s="1522"/>
      <c r="AR44" s="1522"/>
      <c r="AS44" s="1522"/>
      <c r="AT44" s="1522"/>
      <c r="AU44" s="1522"/>
      <c r="AV44" s="1522"/>
      <c r="AW44" s="1522"/>
      <c r="AX44" s="1522"/>
      <c r="AY44" s="1523"/>
      <c r="CO44" s="164" t="s">
        <v>811</v>
      </c>
      <c r="CP44" s="164" t="s">
        <v>745</v>
      </c>
      <c r="DC44" s="163"/>
      <c r="DD44" s="163"/>
      <c r="DE44" s="163"/>
      <c r="DF44" s="163"/>
      <c r="DG44" s="163"/>
      <c r="DH44" s="163"/>
      <c r="DI44" s="163"/>
      <c r="DJ44" s="163"/>
      <c r="DK44" s="163"/>
      <c r="DL44" s="163"/>
      <c r="DM44" s="163"/>
      <c r="DN44" s="163"/>
      <c r="DO44" s="163"/>
      <c r="DP44" s="163"/>
      <c r="DQ44" s="163"/>
    </row>
    <row r="45" spans="1:121" ht="11.25" customHeight="1">
      <c r="A45" s="1903"/>
      <c r="B45" s="718"/>
      <c r="C45" s="718"/>
      <c r="D45" s="718"/>
      <c r="E45" s="719"/>
      <c r="F45" s="465"/>
      <c r="G45" s="651"/>
      <c r="H45" s="651"/>
      <c r="I45" s="651"/>
      <c r="J45" s="651"/>
      <c r="K45" s="651"/>
      <c r="L45" s="1524"/>
      <c r="M45" s="1519"/>
      <c r="N45" s="1519"/>
      <c r="O45" s="1519"/>
      <c r="P45" s="1519"/>
      <c r="Q45" s="1519"/>
      <c r="R45" s="1519"/>
      <c r="S45" s="1519"/>
      <c r="T45" s="1519"/>
      <c r="U45" s="1519"/>
      <c r="V45" s="1519"/>
      <c r="W45" s="1519"/>
      <c r="X45" s="1519"/>
      <c r="Y45" s="1519"/>
      <c r="Z45" s="1519"/>
      <c r="AA45" s="1519"/>
      <c r="AB45" s="1519"/>
      <c r="AC45" s="1519"/>
      <c r="AD45" s="1519"/>
      <c r="AE45" s="1519"/>
      <c r="AF45" s="1519"/>
      <c r="AG45" s="1519"/>
      <c r="AH45" s="1519"/>
      <c r="AI45" s="1519"/>
      <c r="AJ45" s="1519"/>
      <c r="AK45" s="1519"/>
      <c r="AL45" s="1519"/>
      <c r="AM45" s="1519"/>
      <c r="AN45" s="1519"/>
      <c r="AO45" s="1519"/>
      <c r="AP45" s="1519"/>
      <c r="AQ45" s="1519"/>
      <c r="AR45" s="1519"/>
      <c r="AS45" s="1519"/>
      <c r="AT45" s="1519"/>
      <c r="AU45" s="1519"/>
      <c r="AV45" s="1519"/>
      <c r="AW45" s="1519"/>
      <c r="AX45" s="1519"/>
      <c r="AY45" s="1520"/>
      <c r="CO45" s="164" t="s">
        <v>812</v>
      </c>
      <c r="CP45" s="164" t="s">
        <v>746</v>
      </c>
      <c r="DC45" s="163"/>
      <c r="DD45" s="163"/>
      <c r="DE45" s="163"/>
      <c r="DF45" s="163"/>
      <c r="DG45" s="163"/>
      <c r="DH45" s="163"/>
      <c r="DI45" s="163"/>
      <c r="DJ45" s="163"/>
      <c r="DK45" s="163"/>
      <c r="DL45" s="163"/>
      <c r="DM45" s="163"/>
      <c r="DN45" s="163"/>
      <c r="DO45" s="163"/>
      <c r="DP45" s="163"/>
      <c r="DQ45" s="163"/>
    </row>
    <row r="46" spans="1:121" ht="11.25" customHeight="1">
      <c r="A46" s="1903"/>
      <c r="B46" s="718"/>
      <c r="C46" s="718"/>
      <c r="D46" s="718"/>
      <c r="E46" s="719"/>
      <c r="F46" s="639" t="s">
        <v>229</v>
      </c>
      <c r="G46" s="651"/>
      <c r="H46" s="651"/>
      <c r="I46" s="651"/>
      <c r="J46" s="651"/>
      <c r="K46" s="651"/>
      <c r="L46" s="1914"/>
      <c r="M46" s="1489"/>
      <c r="N46" s="1489"/>
      <c r="O46" s="1489"/>
      <c r="P46" s="1489"/>
      <c r="Q46" s="455" t="s">
        <v>215</v>
      </c>
      <c r="R46" s="1489"/>
      <c r="S46" s="1489"/>
      <c r="T46" s="1489"/>
      <c r="U46" s="1489"/>
      <c r="V46" s="1489"/>
      <c r="W46" s="455" t="s">
        <v>216</v>
      </c>
      <c r="X46" s="1489"/>
      <c r="Y46" s="1489"/>
      <c r="Z46" s="1489"/>
      <c r="AA46" s="1489"/>
      <c r="AB46" s="1489"/>
      <c r="AC46" s="1497"/>
      <c r="AD46" s="454" t="s">
        <v>234</v>
      </c>
      <c r="AE46" s="455"/>
      <c r="AF46" s="455"/>
      <c r="AG46" s="496"/>
      <c r="AH46" s="1937"/>
      <c r="AI46" s="1489"/>
      <c r="AJ46" s="1489"/>
      <c r="AK46" s="1489"/>
      <c r="AL46" s="1489"/>
      <c r="AM46" s="455" t="s">
        <v>215</v>
      </c>
      <c r="AN46" s="1489"/>
      <c r="AO46" s="1489"/>
      <c r="AP46" s="1489"/>
      <c r="AQ46" s="1489"/>
      <c r="AR46" s="1489"/>
      <c r="AS46" s="455" t="s">
        <v>216</v>
      </c>
      <c r="AT46" s="1502"/>
      <c r="AU46" s="1502"/>
      <c r="AV46" s="1502"/>
      <c r="AW46" s="1502"/>
      <c r="AX46" s="1502"/>
      <c r="AY46" s="1503"/>
      <c r="CO46" s="164" t="s">
        <v>813</v>
      </c>
      <c r="CP46" s="164" t="s">
        <v>747</v>
      </c>
      <c r="DC46" s="163"/>
      <c r="DD46" s="163"/>
      <c r="DE46" s="163"/>
      <c r="DF46" s="163"/>
      <c r="DG46" s="163"/>
      <c r="DH46" s="163"/>
      <c r="DI46" s="163"/>
      <c r="DJ46" s="163"/>
      <c r="DK46" s="163"/>
      <c r="DL46" s="163"/>
      <c r="DM46" s="163"/>
      <c r="DN46" s="163"/>
      <c r="DO46" s="163"/>
      <c r="DP46" s="163"/>
      <c r="DQ46" s="163"/>
    </row>
    <row r="47" spans="1:121" ht="11.25" customHeight="1">
      <c r="A47" s="1904"/>
      <c r="B47" s="1905"/>
      <c r="C47" s="1905"/>
      <c r="D47" s="1905"/>
      <c r="E47" s="1927"/>
      <c r="F47" s="639"/>
      <c r="G47" s="651"/>
      <c r="H47" s="651"/>
      <c r="I47" s="651"/>
      <c r="J47" s="651"/>
      <c r="K47" s="651"/>
      <c r="L47" s="1496"/>
      <c r="M47" s="1494"/>
      <c r="N47" s="1494"/>
      <c r="O47" s="1494"/>
      <c r="P47" s="1494"/>
      <c r="Q47" s="461"/>
      <c r="R47" s="1494"/>
      <c r="S47" s="1494"/>
      <c r="T47" s="1494"/>
      <c r="U47" s="1494"/>
      <c r="V47" s="1494"/>
      <c r="W47" s="461"/>
      <c r="X47" s="1494"/>
      <c r="Y47" s="1494"/>
      <c r="Z47" s="1494"/>
      <c r="AA47" s="1494"/>
      <c r="AB47" s="1494"/>
      <c r="AC47" s="1498"/>
      <c r="AD47" s="460"/>
      <c r="AE47" s="461"/>
      <c r="AF47" s="461"/>
      <c r="AG47" s="497"/>
      <c r="AH47" s="1494"/>
      <c r="AI47" s="1494"/>
      <c r="AJ47" s="1494"/>
      <c r="AK47" s="1494"/>
      <c r="AL47" s="1494"/>
      <c r="AM47" s="461"/>
      <c r="AN47" s="1494"/>
      <c r="AO47" s="1494"/>
      <c r="AP47" s="1494"/>
      <c r="AQ47" s="1494"/>
      <c r="AR47" s="1494"/>
      <c r="AS47" s="461"/>
      <c r="AT47" s="1504"/>
      <c r="AU47" s="1504"/>
      <c r="AV47" s="1504"/>
      <c r="AW47" s="1504"/>
      <c r="AX47" s="1504"/>
      <c r="AY47" s="1505"/>
      <c r="CO47" s="164" t="s">
        <v>814</v>
      </c>
      <c r="CP47" s="164" t="s">
        <v>748</v>
      </c>
      <c r="DC47" s="163"/>
      <c r="DD47" s="163"/>
      <c r="DE47" s="163"/>
      <c r="DF47" s="163"/>
      <c r="DG47" s="163"/>
      <c r="DH47" s="163"/>
      <c r="DI47" s="163"/>
      <c r="DJ47" s="163"/>
      <c r="DK47" s="163"/>
      <c r="DL47" s="163"/>
      <c r="DM47" s="163"/>
      <c r="DN47" s="163"/>
      <c r="DO47" s="163"/>
      <c r="DP47" s="163"/>
      <c r="DQ47" s="163"/>
    </row>
    <row r="48" spans="1:121" ht="26.25" customHeight="1">
      <c r="A48" s="1930" t="s">
        <v>625</v>
      </c>
      <c r="B48" s="1902"/>
      <c r="C48" s="1902"/>
      <c r="D48" s="1902"/>
      <c r="E48" s="1931"/>
      <c r="F48" s="1589" t="s">
        <v>694</v>
      </c>
      <c r="G48" s="1590"/>
      <c r="H48" s="1590"/>
      <c r="I48" s="1590"/>
      <c r="J48" s="1590"/>
      <c r="K48" s="1590"/>
      <c r="L48" s="1934"/>
      <c r="M48" s="1935"/>
      <c r="N48" s="1935"/>
      <c r="O48" s="1935"/>
      <c r="P48" s="1935"/>
      <c r="Q48" s="1935"/>
      <c r="R48" s="1935"/>
      <c r="S48" s="1935"/>
      <c r="T48" s="1935"/>
      <c r="U48" s="1935"/>
      <c r="V48" s="1935"/>
      <c r="W48" s="1935"/>
      <c r="X48" s="1935"/>
      <c r="Y48" s="1935"/>
      <c r="Z48" s="1935"/>
      <c r="AA48" s="1935"/>
      <c r="AB48" s="1935"/>
      <c r="AC48" s="1935"/>
      <c r="AD48" s="1935"/>
      <c r="AE48" s="1935"/>
      <c r="AF48" s="1935"/>
      <c r="AG48" s="1935"/>
      <c r="AH48" s="1935"/>
      <c r="AI48" s="1936"/>
      <c r="AJ48" s="726" t="s">
        <v>633</v>
      </c>
      <c r="AK48" s="727"/>
      <c r="AL48" s="727"/>
      <c r="AM48" s="727"/>
      <c r="AN48" s="727"/>
      <c r="AO48" s="727"/>
      <c r="AP48" s="727"/>
      <c r="AQ48" s="727"/>
      <c r="AR48" s="727"/>
      <c r="AS48" s="727"/>
      <c r="AT48" s="727"/>
      <c r="AU48" s="727"/>
      <c r="AV48" s="727"/>
      <c r="AW48" s="727"/>
      <c r="AX48" s="727"/>
      <c r="AY48" s="728"/>
      <c r="CO48" s="164" t="s">
        <v>815</v>
      </c>
      <c r="CP48" s="164" t="s">
        <v>749</v>
      </c>
      <c r="DC48" s="163"/>
      <c r="DD48" s="163"/>
      <c r="DE48" s="163"/>
      <c r="DF48" s="163"/>
      <c r="DG48" s="163"/>
      <c r="DH48" s="163"/>
      <c r="DI48" s="163"/>
      <c r="DJ48" s="163"/>
      <c r="DK48" s="163"/>
      <c r="DL48" s="163"/>
      <c r="DM48" s="163"/>
      <c r="DN48" s="163"/>
      <c r="DO48" s="163"/>
      <c r="DP48" s="163"/>
      <c r="DQ48" s="163"/>
    </row>
    <row r="49" spans="1:121" ht="26.25" customHeight="1">
      <c r="A49" s="1932"/>
      <c r="B49" s="1906"/>
      <c r="C49" s="1906"/>
      <c r="D49" s="1906"/>
      <c r="E49" s="1933"/>
      <c r="F49" s="1591" t="s">
        <v>695</v>
      </c>
      <c r="G49" s="1592"/>
      <c r="H49" s="1592"/>
      <c r="I49" s="1592"/>
      <c r="J49" s="1592"/>
      <c r="K49" s="1592"/>
      <c r="L49" s="1486" t="str">
        <f>IF(ISBLANK(email2),"",email2)</f>
        <v/>
      </c>
      <c r="M49" s="1487"/>
      <c r="N49" s="1487"/>
      <c r="O49" s="1487"/>
      <c r="P49" s="1487"/>
      <c r="Q49" s="1487"/>
      <c r="R49" s="1487"/>
      <c r="S49" s="1487"/>
      <c r="T49" s="1487"/>
      <c r="U49" s="1487"/>
      <c r="V49" s="1487"/>
      <c r="W49" s="1487"/>
      <c r="X49" s="1487"/>
      <c r="Y49" s="1487"/>
      <c r="Z49" s="1487"/>
      <c r="AA49" s="1487"/>
      <c r="AB49" s="1487"/>
      <c r="AC49" s="1487"/>
      <c r="AD49" s="1487"/>
      <c r="AE49" s="1487"/>
      <c r="AF49" s="1487"/>
      <c r="AG49" s="1487"/>
      <c r="AH49" s="1487"/>
      <c r="AI49" s="1488"/>
      <c r="AJ49" s="729" t="s">
        <v>679</v>
      </c>
      <c r="AK49" s="730"/>
      <c r="AL49" s="730"/>
      <c r="AM49" s="730"/>
      <c r="AN49" s="730"/>
      <c r="AO49" s="730"/>
      <c r="AP49" s="730"/>
      <c r="AQ49" s="730"/>
      <c r="AR49" s="730"/>
      <c r="AS49" s="730"/>
      <c r="AT49" s="730"/>
      <c r="AU49" s="730"/>
      <c r="AV49" s="730"/>
      <c r="AW49" s="730"/>
      <c r="AX49" s="730"/>
      <c r="AY49" s="731"/>
      <c r="CO49" s="164" t="s">
        <v>816</v>
      </c>
      <c r="CP49" s="164" t="s">
        <v>750</v>
      </c>
      <c r="DC49" s="163"/>
      <c r="DD49" s="163"/>
      <c r="DE49" s="163"/>
      <c r="DF49" s="163"/>
      <c r="DG49" s="163"/>
      <c r="DH49" s="163"/>
      <c r="DI49" s="163"/>
      <c r="DJ49" s="163"/>
      <c r="DK49" s="163"/>
      <c r="DL49" s="163"/>
      <c r="DM49" s="163"/>
      <c r="DN49" s="163"/>
      <c r="DO49" s="163"/>
      <c r="DP49" s="163"/>
      <c r="DQ49" s="163"/>
    </row>
    <row r="50" spans="1:121" ht="11.25" customHeight="1">
      <c r="A50" s="1951" t="s">
        <v>235</v>
      </c>
      <c r="B50" s="1890"/>
      <c r="C50" s="1890"/>
      <c r="D50" s="1890"/>
      <c r="E50" s="1890"/>
      <c r="F50" s="1942" t="s">
        <v>224</v>
      </c>
      <c r="G50" s="1928"/>
      <c r="H50" s="1928"/>
      <c r="I50" s="1928"/>
      <c r="J50" s="1928"/>
      <c r="K50" s="1929"/>
      <c r="L50" s="1943" t="str">
        <f>IF(ISBLANK(VLOOKUP("政令使用人",daisei,4,FALSE)),"",VLOOKUP("政令使用人",daisei,4,FALSE))</f>
        <v/>
      </c>
      <c r="M50" s="1908"/>
      <c r="N50" s="1908"/>
      <c r="O50" s="1908"/>
      <c r="P50" s="1908"/>
      <c r="Q50" s="1908"/>
      <c r="R50" s="1908"/>
      <c r="S50" s="1908"/>
      <c r="T50" s="1908"/>
      <c r="U50" s="1908"/>
      <c r="V50" s="1908"/>
      <c r="W50" s="1908"/>
      <c r="X50" s="1908"/>
      <c r="Y50" s="1908"/>
      <c r="Z50" s="1908"/>
      <c r="AA50" s="1944"/>
      <c r="AB50" s="1945" t="s">
        <v>236</v>
      </c>
      <c r="AC50" s="1946"/>
      <c r="AD50" s="1938" t="str">
        <f>IF(ISBLANK(VLOOKUP("政令使用人",daisei,8,FALSE)),"",TEXT(VLOOKUP("政令使用人",daisei,8,FALSE),"ggg"))</f>
        <v/>
      </c>
      <c r="AE50" s="1947"/>
      <c r="AF50" s="1947"/>
      <c r="AG50" s="1947"/>
      <c r="AH50" s="625" t="str">
        <f>IF(ISBLANK(VLOOKUP("政令使用人",daisei,8,FALSE)),"",MONTH(VLOOKUP("政令使用人",daisei,8,FALSE)))</f>
        <v/>
      </c>
      <c r="AI50" s="625"/>
      <c r="AJ50" s="625"/>
      <c r="AK50" s="625"/>
      <c r="AL50" s="1890" t="s">
        <v>1234</v>
      </c>
      <c r="AM50" s="1890"/>
      <c r="AN50" s="625" t="str">
        <f>IF(ISBLANK(VLOOKUP("政令使用人",daisei,8,FALSE)),"",MONTH(VLOOKUP("政令使用人",daisei,8,FALSE)))</f>
        <v/>
      </c>
      <c r="AO50" s="625"/>
      <c r="AP50" s="1890" t="s">
        <v>1235</v>
      </c>
      <c r="AQ50" s="1890"/>
      <c r="AR50" s="625" t="str">
        <f>IF(ISBLANK(VLOOKUP("政令使用人",daisei,8,FALSE)),"",DAY(VLOOKUP("政令使用人",daisei,8,FALSE)))</f>
        <v/>
      </c>
      <c r="AS50" s="625"/>
      <c r="AT50" s="1890" t="s">
        <v>1236</v>
      </c>
      <c r="AU50" s="1890"/>
      <c r="AV50" s="1940" t="s">
        <v>237</v>
      </c>
      <c r="AW50" s="1941"/>
      <c r="AX50" s="1938" t="str">
        <f>LEFT(VLOOKUP("政令使用人",daisei,7,FALSE),1)</f>
        <v/>
      </c>
      <c r="AY50" s="1939"/>
      <c r="CO50" s="164" t="s">
        <v>817</v>
      </c>
      <c r="CP50" s="164" t="s">
        <v>751</v>
      </c>
      <c r="DC50" s="163"/>
      <c r="DD50" s="163"/>
      <c r="DE50" s="163"/>
      <c r="DF50" s="163"/>
      <c r="DG50" s="163"/>
      <c r="DH50" s="163"/>
      <c r="DI50" s="163"/>
      <c r="DJ50" s="163"/>
      <c r="DK50" s="163"/>
      <c r="DL50" s="163"/>
      <c r="DM50" s="163"/>
      <c r="DN50" s="163"/>
      <c r="DO50" s="163"/>
      <c r="DP50" s="163"/>
      <c r="DQ50" s="163"/>
    </row>
    <row r="51" spans="1:121" ht="11.25" customHeight="1">
      <c r="A51" s="1885"/>
      <c r="B51" s="458"/>
      <c r="C51" s="458"/>
      <c r="D51" s="458"/>
      <c r="E51" s="458"/>
      <c r="F51" s="460"/>
      <c r="G51" s="461"/>
      <c r="H51" s="461"/>
      <c r="I51" s="461"/>
      <c r="J51" s="461"/>
      <c r="K51" s="462"/>
      <c r="L51" s="1524"/>
      <c r="M51" s="1519"/>
      <c r="N51" s="1519"/>
      <c r="O51" s="1519"/>
      <c r="P51" s="1519"/>
      <c r="Q51" s="1519"/>
      <c r="R51" s="1519"/>
      <c r="S51" s="1519"/>
      <c r="T51" s="1519"/>
      <c r="U51" s="1519"/>
      <c r="V51" s="1519"/>
      <c r="W51" s="1519"/>
      <c r="X51" s="1519"/>
      <c r="Y51" s="1519"/>
      <c r="Z51" s="1519"/>
      <c r="AA51" s="1563"/>
      <c r="AB51" s="1550"/>
      <c r="AC51" s="1551"/>
      <c r="AD51" s="1541"/>
      <c r="AE51" s="1542"/>
      <c r="AF51" s="1542"/>
      <c r="AG51" s="1542"/>
      <c r="AH51" s="474"/>
      <c r="AI51" s="474"/>
      <c r="AJ51" s="474"/>
      <c r="AK51" s="474"/>
      <c r="AL51" s="458"/>
      <c r="AM51" s="458"/>
      <c r="AN51" s="474"/>
      <c r="AO51" s="474"/>
      <c r="AP51" s="458"/>
      <c r="AQ51" s="458"/>
      <c r="AR51" s="474"/>
      <c r="AS51" s="474"/>
      <c r="AT51" s="458"/>
      <c r="AU51" s="458"/>
      <c r="AV51" s="1533"/>
      <c r="AW51" s="1534"/>
      <c r="AX51" s="486"/>
      <c r="AY51" s="488"/>
      <c r="CO51" s="164" t="s">
        <v>818</v>
      </c>
      <c r="CP51" s="164" t="s">
        <v>752</v>
      </c>
      <c r="DC51" s="163"/>
      <c r="DD51" s="163"/>
      <c r="DE51" s="163"/>
      <c r="DF51" s="163"/>
      <c r="DG51" s="163"/>
      <c r="DH51" s="163"/>
      <c r="DI51" s="163"/>
      <c r="DJ51" s="163"/>
      <c r="DK51" s="163"/>
      <c r="DL51" s="163"/>
      <c r="DM51" s="163"/>
      <c r="DN51" s="163"/>
      <c r="DO51" s="163"/>
      <c r="DP51" s="163"/>
      <c r="DQ51" s="163"/>
    </row>
    <row r="52" spans="1:121" ht="11.25" customHeight="1">
      <c r="A52" s="1885"/>
      <c r="B52" s="458"/>
      <c r="C52" s="458"/>
      <c r="D52" s="458"/>
      <c r="E52" s="458"/>
      <c r="F52" s="466" t="s">
        <v>231</v>
      </c>
      <c r="G52" s="464"/>
      <c r="H52" s="464"/>
      <c r="I52" s="464"/>
      <c r="J52" s="464"/>
      <c r="K52" s="465"/>
      <c r="L52" s="1564" t="str">
        <f>IF(ISBLANK(VLOOKUP("政令使用人",daisei,3,FALSE)),"",VLOOKUP("政令使用人",daisei,3,FALSE))</f>
        <v/>
      </c>
      <c r="M52" s="1565"/>
      <c r="N52" s="1565"/>
      <c r="O52" s="1565"/>
      <c r="P52" s="1565"/>
      <c r="Q52" s="1565"/>
      <c r="R52" s="1565"/>
      <c r="S52" s="1565"/>
      <c r="T52" s="1565"/>
      <c r="U52" s="1565"/>
      <c r="V52" s="1565"/>
      <c r="W52" s="1565"/>
      <c r="X52" s="1565"/>
      <c r="Y52" s="1565"/>
      <c r="Z52" s="1565"/>
      <c r="AA52" s="1566"/>
      <c r="AB52" s="1552"/>
      <c r="AC52" s="1553"/>
      <c r="AD52" s="1543"/>
      <c r="AE52" s="1544"/>
      <c r="AF52" s="1544"/>
      <c r="AG52" s="1544"/>
      <c r="AH52" s="472"/>
      <c r="AI52" s="472"/>
      <c r="AJ52" s="472"/>
      <c r="AK52" s="472"/>
      <c r="AL52" s="461"/>
      <c r="AM52" s="461"/>
      <c r="AN52" s="474"/>
      <c r="AO52" s="474"/>
      <c r="AP52" s="461"/>
      <c r="AQ52" s="461"/>
      <c r="AR52" s="474"/>
      <c r="AS52" s="474"/>
      <c r="AT52" s="461"/>
      <c r="AU52" s="461"/>
      <c r="AV52" s="1533"/>
      <c r="AW52" s="1534"/>
      <c r="AX52" s="486"/>
      <c r="AY52" s="488"/>
      <c r="CO52" s="164" t="s">
        <v>819</v>
      </c>
      <c r="CP52" s="164" t="s">
        <v>753</v>
      </c>
      <c r="DC52" s="163"/>
      <c r="DD52" s="163"/>
      <c r="DE52" s="163"/>
      <c r="DF52" s="163"/>
      <c r="DG52" s="163"/>
      <c r="DH52" s="163"/>
      <c r="DI52" s="163"/>
      <c r="DJ52" s="163"/>
      <c r="DK52" s="163"/>
      <c r="DL52" s="163"/>
      <c r="DM52" s="163"/>
      <c r="DN52" s="163"/>
      <c r="DO52" s="163"/>
      <c r="DP52" s="163"/>
      <c r="DQ52" s="163"/>
    </row>
    <row r="53" spans="1:121" ht="11.25" customHeight="1">
      <c r="A53" s="1885"/>
      <c r="B53" s="458"/>
      <c r="C53" s="458"/>
      <c r="D53" s="458"/>
      <c r="E53" s="458"/>
      <c r="F53" s="466"/>
      <c r="G53" s="464"/>
      <c r="H53" s="464"/>
      <c r="I53" s="464"/>
      <c r="J53" s="464"/>
      <c r="K53" s="465"/>
      <c r="L53" s="1913"/>
      <c r="M53" s="1522"/>
      <c r="N53" s="1522"/>
      <c r="O53" s="1522"/>
      <c r="P53" s="1522"/>
      <c r="Q53" s="1522"/>
      <c r="R53" s="1522"/>
      <c r="S53" s="1522"/>
      <c r="T53" s="1522"/>
      <c r="U53" s="1522"/>
      <c r="V53" s="1522"/>
      <c r="W53" s="1522"/>
      <c r="X53" s="1522"/>
      <c r="Y53" s="1522"/>
      <c r="Z53" s="1522"/>
      <c r="AA53" s="1567"/>
      <c r="AB53" s="454" t="s">
        <v>229</v>
      </c>
      <c r="AC53" s="455"/>
      <c r="AD53" s="496"/>
      <c r="AE53" s="1554" t="str">
        <f>IF(ISBLANK(VLOOKUP("政令使用人",daisei,19,FALSE)),"",LEFT(VLOOKUP("政令使用人",daisei,19,FALSE),FIND("-",VLOOKUP("政令使用人",daisei,19,FALSE))-1))</f>
        <v/>
      </c>
      <c r="AF53" s="1554"/>
      <c r="AG53" s="1554"/>
      <c r="AH53" s="1489"/>
      <c r="AI53" s="1489"/>
      <c r="AJ53" s="455" t="s">
        <v>287</v>
      </c>
      <c r="AK53" s="1489" t="str">
        <f>IF(ISBLANK(VLOOKUP("政令使用人",daisei,19,FALSE)),"",LEFT(RIGHT(VLOOKUP("政令使用人",daisei,19,FALSE),LEN(VLOOKUP("政令使用人",daisei,19,FALSE))-FIND("-",VLOOKUP("政令使用人",daisei,19,FALSE))),FIND("-",RIGHT(VLOOKUP("政令使用人",daisei,19,FALSE),LEN(VLOOKUP("政令使用人",daisei,19,FALSE))-FIND("-",VLOOKUP("政令使用人",daisei,19,FALSE))))-1))</f>
        <v/>
      </c>
      <c r="AL53" s="1489"/>
      <c r="AM53" s="1489"/>
      <c r="AN53" s="1489"/>
      <c r="AO53" s="1489"/>
      <c r="AP53" s="455" t="s">
        <v>288</v>
      </c>
      <c r="AQ53" s="1489" t="str">
        <f>IF(ISBLANK(VLOOKUP("政令使用人",daisei,19,FALSE)),"",RIGHT(RIGHT(VLOOKUP("政令使用人",daisei,19,FALSE),LEN(VLOOKUP("政令使用人",daisei,19,FALSE))-FIND("-",VLOOKUP("政令使用人",daisei,19,FALSE))),LEN(RIGHT(VLOOKUP("政令使用人",daisei,19,FALSE),LEN(VLOOKUP("政令使用人",daisei,19,FALSE))-FIND("-",VLOOKUP("政令使用人",daisei,19,FALSE))))-FIND("-",RIGHT(VLOOKUP("政令使用人",daisei,19,FALSE),LEN(VLOOKUP("政令使用人",daisei,19,FALSE))-FIND("-",VLOOKUP("政令使用人",daisei,19,FALSE))))))</f>
        <v/>
      </c>
      <c r="AR53" s="1489"/>
      <c r="AS53" s="1489"/>
      <c r="AT53" s="1489"/>
      <c r="AU53" s="1489"/>
      <c r="AV53" s="1533"/>
      <c r="AW53" s="1534"/>
      <c r="AX53" s="486"/>
      <c r="AY53" s="488"/>
      <c r="CO53" s="164" t="s">
        <v>820</v>
      </c>
      <c r="CP53" s="164" t="s">
        <v>754</v>
      </c>
      <c r="DC53" s="163"/>
      <c r="DD53" s="163"/>
      <c r="DE53" s="163"/>
      <c r="DF53" s="163"/>
      <c r="DG53" s="163"/>
      <c r="DH53" s="163"/>
      <c r="DI53" s="163"/>
      <c r="DJ53" s="163"/>
      <c r="DK53" s="163"/>
      <c r="DL53" s="163"/>
      <c r="DM53" s="163"/>
      <c r="DN53" s="163"/>
      <c r="DO53" s="163"/>
      <c r="DP53" s="163"/>
      <c r="DQ53" s="163"/>
    </row>
    <row r="54" spans="1:121" ht="11.25" customHeight="1">
      <c r="A54" s="1885"/>
      <c r="B54" s="458"/>
      <c r="C54" s="458"/>
      <c r="D54" s="458"/>
      <c r="E54" s="458"/>
      <c r="F54" s="466"/>
      <c r="G54" s="464"/>
      <c r="H54" s="464"/>
      <c r="I54" s="464"/>
      <c r="J54" s="464"/>
      <c r="K54" s="465"/>
      <c r="L54" s="1524"/>
      <c r="M54" s="1519"/>
      <c r="N54" s="1519"/>
      <c r="O54" s="1519"/>
      <c r="P54" s="1519"/>
      <c r="Q54" s="1519"/>
      <c r="R54" s="1519"/>
      <c r="S54" s="1519"/>
      <c r="T54" s="1519"/>
      <c r="U54" s="1519"/>
      <c r="V54" s="1519"/>
      <c r="W54" s="1519"/>
      <c r="X54" s="1519"/>
      <c r="Y54" s="1519"/>
      <c r="Z54" s="1519"/>
      <c r="AA54" s="1563"/>
      <c r="AB54" s="460"/>
      <c r="AC54" s="461"/>
      <c r="AD54" s="497"/>
      <c r="AE54" s="1494"/>
      <c r="AF54" s="1494"/>
      <c r="AG54" s="1494"/>
      <c r="AH54" s="1494"/>
      <c r="AI54" s="1494"/>
      <c r="AJ54" s="461"/>
      <c r="AK54" s="1494"/>
      <c r="AL54" s="1494"/>
      <c r="AM54" s="1494"/>
      <c r="AN54" s="1494"/>
      <c r="AO54" s="1494"/>
      <c r="AP54" s="461"/>
      <c r="AQ54" s="1494"/>
      <c r="AR54" s="1494"/>
      <c r="AS54" s="1494"/>
      <c r="AT54" s="1494"/>
      <c r="AU54" s="1494"/>
      <c r="AV54" s="1535"/>
      <c r="AW54" s="1536"/>
      <c r="AX54" s="489"/>
      <c r="AY54" s="491"/>
      <c r="CO54" s="164" t="s">
        <v>86</v>
      </c>
      <c r="CP54" s="164" t="s">
        <v>755</v>
      </c>
      <c r="DC54" s="163"/>
      <c r="DD54" s="163"/>
      <c r="DE54" s="163"/>
      <c r="DF54" s="163"/>
      <c r="DG54" s="163"/>
      <c r="DH54" s="163"/>
      <c r="DI54" s="163"/>
      <c r="DJ54" s="163"/>
      <c r="DK54" s="163"/>
      <c r="DL54" s="163"/>
      <c r="DM54" s="163"/>
      <c r="DN54" s="163"/>
      <c r="DO54" s="163"/>
      <c r="DP54" s="163"/>
      <c r="DQ54" s="163"/>
    </row>
    <row r="55" spans="1:121" ht="15" customHeight="1">
      <c r="A55" s="1885"/>
      <c r="B55" s="458"/>
      <c r="C55" s="458"/>
      <c r="D55" s="458"/>
      <c r="E55" s="458"/>
      <c r="F55" s="463" t="s">
        <v>238</v>
      </c>
      <c r="G55" s="464"/>
      <c r="H55" s="464"/>
      <c r="I55" s="464"/>
      <c r="J55" s="464"/>
      <c r="K55" s="465"/>
      <c r="L55" s="458" t="s">
        <v>227</v>
      </c>
      <c r="M55" s="458"/>
      <c r="N55" s="479" t="str">
        <f>LEFT(VLOOKUP("政令使用人",daisei,12,FALSE),3)</f>
        <v/>
      </c>
      <c r="O55" s="479"/>
      <c r="P55" s="479"/>
      <c r="Q55" s="16" t="s">
        <v>228</v>
      </c>
      <c r="R55" s="479" t="str">
        <f>RIGHT(VLOOKUP("政令使用人",daisei,12,FALSE),4)</f>
        <v/>
      </c>
      <c r="S55" s="479"/>
      <c r="T55" s="479"/>
      <c r="U55" s="479"/>
      <c r="V55" s="1511"/>
      <c r="W55" s="1511"/>
      <c r="X55" s="1511"/>
      <c r="Y55" s="1511"/>
      <c r="Z55" s="1511"/>
      <c r="AA55" s="1511"/>
      <c r="AB55" s="1511"/>
      <c r="AC55" s="1511"/>
      <c r="AD55" s="1511"/>
      <c r="AE55" s="1511"/>
      <c r="AF55" s="1511"/>
      <c r="AG55" s="1511"/>
      <c r="AH55" s="1511"/>
      <c r="AI55" s="1511"/>
      <c r="AJ55" s="1511"/>
      <c r="AK55" s="1511"/>
      <c r="AL55" s="1511"/>
      <c r="AM55" s="1511"/>
      <c r="AN55" s="1511"/>
      <c r="AO55" s="1511"/>
      <c r="AP55" s="1511"/>
      <c r="AQ55" s="1511"/>
      <c r="AR55" s="1511"/>
      <c r="AS55" s="1511"/>
      <c r="AT55" s="1511"/>
      <c r="AU55" s="1511"/>
      <c r="AV55" s="1511"/>
      <c r="AW55" s="1511"/>
      <c r="AX55" s="1511"/>
      <c r="AY55" s="1512"/>
      <c r="CO55" s="164" t="s">
        <v>87</v>
      </c>
      <c r="CP55" s="164" t="s">
        <v>756</v>
      </c>
      <c r="DC55" s="163"/>
      <c r="DD55" s="163"/>
      <c r="DE55" s="163"/>
      <c r="DF55" s="163"/>
      <c r="DG55" s="163"/>
      <c r="DH55" s="163"/>
      <c r="DI55" s="163"/>
      <c r="DJ55" s="163"/>
      <c r="DK55" s="163"/>
      <c r="DL55" s="163"/>
      <c r="DM55" s="163"/>
      <c r="DN55" s="163"/>
      <c r="DO55" s="163"/>
      <c r="DP55" s="163"/>
      <c r="DQ55" s="163"/>
    </row>
    <row r="56" spans="1:121" ht="11.25" customHeight="1">
      <c r="A56" s="1885"/>
      <c r="B56" s="458"/>
      <c r="C56" s="458"/>
      <c r="D56" s="458"/>
      <c r="E56" s="458"/>
      <c r="F56" s="466"/>
      <c r="G56" s="464"/>
      <c r="H56" s="464"/>
      <c r="I56" s="464"/>
      <c r="J56" s="464"/>
      <c r="K56" s="465"/>
      <c r="L56" s="1913" t="str">
        <f>IF(ISBLANK(VLOOKUP("政令使用人",daisei,11,FALSE)),_xlfn.CONCAT(VLOOKUP("政令使用人",daisei,13,FALSE),VLOOKUP("政令使用人",daisei,14,FALSE),VLOOKUP("政令使用人",daisei,15,FALSE),VLOOKUP("政令使用人",daisei,16,FALSE),"　",VLOOKUP("政令使用人",daisei,17,FALSE)),VLOOKUP("政令使用人",daisei,18,FALSE))</f>
        <v>　</v>
      </c>
      <c r="M56" s="1522"/>
      <c r="N56" s="1522"/>
      <c r="O56" s="1522"/>
      <c r="P56" s="1522"/>
      <c r="Q56" s="1522"/>
      <c r="R56" s="1522"/>
      <c r="S56" s="1522"/>
      <c r="T56" s="1522"/>
      <c r="U56" s="1522"/>
      <c r="V56" s="1522"/>
      <c r="W56" s="1522"/>
      <c r="X56" s="1522"/>
      <c r="Y56" s="1522"/>
      <c r="Z56" s="1522"/>
      <c r="AA56" s="1522"/>
      <c r="AB56" s="1522"/>
      <c r="AC56" s="1522"/>
      <c r="AD56" s="1522"/>
      <c r="AE56" s="1522"/>
      <c r="AF56" s="1522"/>
      <c r="AG56" s="1522"/>
      <c r="AH56" s="1522"/>
      <c r="AI56" s="1522"/>
      <c r="AJ56" s="1522"/>
      <c r="AK56" s="1522"/>
      <c r="AL56" s="1522"/>
      <c r="AM56" s="1522"/>
      <c r="AN56" s="1522"/>
      <c r="AO56" s="1522"/>
      <c r="AP56" s="1522"/>
      <c r="AQ56" s="1522"/>
      <c r="AR56" s="1522"/>
      <c r="AS56" s="1522"/>
      <c r="AT56" s="1522"/>
      <c r="AU56" s="1522"/>
      <c r="AV56" s="1522"/>
      <c r="AW56" s="1522"/>
      <c r="AX56" s="1522"/>
      <c r="AY56" s="1523"/>
      <c r="CO56" s="164" t="s">
        <v>88</v>
      </c>
      <c r="CP56" s="164" t="s">
        <v>757</v>
      </c>
      <c r="DC56" s="163"/>
      <c r="DD56" s="163"/>
      <c r="DE56" s="163"/>
      <c r="DF56" s="163"/>
      <c r="DG56" s="163"/>
      <c r="DH56" s="163"/>
      <c r="DI56" s="163"/>
      <c r="DJ56" s="163"/>
      <c r="DK56" s="163"/>
      <c r="DL56" s="163"/>
      <c r="DM56" s="163"/>
      <c r="DN56" s="163"/>
      <c r="DO56" s="163"/>
      <c r="DP56" s="163"/>
      <c r="DQ56" s="163"/>
    </row>
    <row r="57" spans="1:121" ht="11.25" customHeight="1">
      <c r="A57" s="1885"/>
      <c r="B57" s="458"/>
      <c r="C57" s="458"/>
      <c r="D57" s="458"/>
      <c r="E57" s="458"/>
      <c r="F57" s="454"/>
      <c r="G57" s="455"/>
      <c r="H57" s="455"/>
      <c r="I57" s="455"/>
      <c r="J57" s="455"/>
      <c r="K57" s="456"/>
      <c r="L57" s="1913"/>
      <c r="M57" s="1522"/>
      <c r="N57" s="1522"/>
      <c r="O57" s="1522"/>
      <c r="P57" s="1522"/>
      <c r="Q57" s="1522"/>
      <c r="R57" s="1522"/>
      <c r="S57" s="1522"/>
      <c r="T57" s="1522"/>
      <c r="U57" s="1522"/>
      <c r="V57" s="1522"/>
      <c r="W57" s="1522"/>
      <c r="X57" s="1522"/>
      <c r="Y57" s="1522"/>
      <c r="Z57" s="1522"/>
      <c r="AA57" s="1522"/>
      <c r="AB57" s="1522"/>
      <c r="AC57" s="1522"/>
      <c r="AD57" s="1522"/>
      <c r="AE57" s="1522"/>
      <c r="AF57" s="1522"/>
      <c r="AG57" s="1522"/>
      <c r="AH57" s="1522"/>
      <c r="AI57" s="1522"/>
      <c r="AJ57" s="1522"/>
      <c r="AK57" s="1522"/>
      <c r="AL57" s="1522"/>
      <c r="AM57" s="1522"/>
      <c r="AN57" s="1522"/>
      <c r="AO57" s="1522"/>
      <c r="AP57" s="1522"/>
      <c r="AQ57" s="1522"/>
      <c r="AR57" s="1522"/>
      <c r="AS57" s="1522"/>
      <c r="AT57" s="1522"/>
      <c r="AU57" s="1522"/>
      <c r="AV57" s="1522"/>
      <c r="AW57" s="1522"/>
      <c r="AX57" s="1522"/>
      <c r="AY57" s="1523"/>
      <c r="CO57" s="165" t="s">
        <v>89</v>
      </c>
      <c r="CP57" s="164" t="s">
        <v>1093</v>
      </c>
      <c r="DC57" s="163"/>
      <c r="DD57" s="163"/>
      <c r="DE57" s="163"/>
      <c r="DF57" s="163"/>
      <c r="DG57" s="163"/>
      <c r="DH57" s="163"/>
      <c r="DI57" s="163"/>
      <c r="DJ57" s="163"/>
      <c r="DK57" s="163"/>
      <c r="DL57" s="163"/>
      <c r="DM57" s="163"/>
      <c r="DN57" s="163"/>
      <c r="DO57" s="163"/>
      <c r="DP57" s="163"/>
      <c r="DQ57" s="163"/>
    </row>
    <row r="58" spans="1:121" ht="11.25" customHeight="1">
      <c r="A58" s="1886"/>
      <c r="B58" s="1879"/>
      <c r="C58" s="1879"/>
      <c r="D58" s="1879"/>
      <c r="E58" s="1879"/>
      <c r="F58" s="467"/>
      <c r="G58" s="468"/>
      <c r="H58" s="468"/>
      <c r="I58" s="468"/>
      <c r="J58" s="468"/>
      <c r="K58" s="469"/>
      <c r="L58" s="1923"/>
      <c r="M58" s="1924"/>
      <c r="N58" s="1924"/>
      <c r="O58" s="1924"/>
      <c r="P58" s="1924"/>
      <c r="Q58" s="1924"/>
      <c r="R58" s="1924"/>
      <c r="S58" s="1924"/>
      <c r="T58" s="1924"/>
      <c r="U58" s="1924"/>
      <c r="V58" s="1924"/>
      <c r="W58" s="1924"/>
      <c r="X58" s="1924"/>
      <c r="Y58" s="1924"/>
      <c r="Z58" s="1924"/>
      <c r="AA58" s="1924"/>
      <c r="AB58" s="1924"/>
      <c r="AC58" s="1924"/>
      <c r="AD58" s="1924"/>
      <c r="AE58" s="1924"/>
      <c r="AF58" s="1924"/>
      <c r="AG58" s="1924"/>
      <c r="AH58" s="1924"/>
      <c r="AI58" s="1924"/>
      <c r="AJ58" s="1924"/>
      <c r="AK58" s="1924"/>
      <c r="AL58" s="1924"/>
      <c r="AM58" s="1924"/>
      <c r="AN58" s="1924"/>
      <c r="AO58" s="1924"/>
      <c r="AP58" s="1924"/>
      <c r="AQ58" s="1924"/>
      <c r="AR58" s="1924"/>
      <c r="AS58" s="1924"/>
      <c r="AT58" s="1924"/>
      <c r="AU58" s="1924"/>
      <c r="AV58" s="1924"/>
      <c r="AW58" s="1924"/>
      <c r="AX58" s="1924"/>
      <c r="AY58" s="1925"/>
      <c r="CO58" s="165" t="s">
        <v>90</v>
      </c>
      <c r="CP58" s="164" t="s">
        <v>759</v>
      </c>
      <c r="DC58" s="163"/>
      <c r="DD58" s="163"/>
      <c r="DE58" s="163"/>
      <c r="DF58" s="163"/>
      <c r="DG58" s="163"/>
      <c r="DH58" s="163"/>
      <c r="DI58" s="163"/>
      <c r="DJ58" s="163"/>
      <c r="DK58" s="163"/>
      <c r="DL58" s="163"/>
      <c r="DM58" s="163"/>
      <c r="DN58" s="163"/>
      <c r="DO58" s="163"/>
      <c r="DP58" s="163"/>
      <c r="DQ58" s="163"/>
    </row>
    <row r="59" spans="1:121" ht="11.25" customHeight="1">
      <c r="A59" s="1948" t="s">
        <v>239</v>
      </c>
      <c r="B59" s="1890"/>
      <c r="C59" s="1890"/>
      <c r="D59" s="1890"/>
      <c r="E59" s="1890"/>
      <c r="F59" s="1942" t="s">
        <v>224</v>
      </c>
      <c r="G59" s="1928"/>
      <c r="H59" s="1928"/>
      <c r="I59" s="1928"/>
      <c r="J59" s="1928"/>
      <c r="K59" s="1929"/>
      <c r="L59" s="1943"/>
      <c r="M59" s="1908"/>
      <c r="N59" s="1908"/>
      <c r="O59" s="1908"/>
      <c r="P59" s="1908"/>
      <c r="Q59" s="1908"/>
      <c r="R59" s="1908"/>
      <c r="S59" s="1908"/>
      <c r="T59" s="1908"/>
      <c r="U59" s="1908"/>
      <c r="V59" s="1908"/>
      <c r="W59" s="1908"/>
      <c r="X59" s="1908"/>
      <c r="Y59" s="1908"/>
      <c r="Z59" s="1908"/>
      <c r="AA59" s="1944"/>
      <c r="AB59" s="1945" t="s">
        <v>236</v>
      </c>
      <c r="AC59" s="1946"/>
      <c r="AD59" s="1938"/>
      <c r="AE59" s="1947"/>
      <c r="AF59" s="1947"/>
      <c r="AG59" s="1947"/>
      <c r="AH59" s="625"/>
      <c r="AI59" s="625"/>
      <c r="AJ59" s="625"/>
      <c r="AK59" s="625"/>
      <c r="AL59" s="1890" t="s">
        <v>118</v>
      </c>
      <c r="AM59" s="1890"/>
      <c r="AN59" s="625"/>
      <c r="AO59" s="625"/>
      <c r="AP59" s="1890" t="s">
        <v>1235</v>
      </c>
      <c r="AQ59" s="1890"/>
      <c r="AR59" s="625"/>
      <c r="AS59" s="625"/>
      <c r="AT59" s="1890" t="s">
        <v>1236</v>
      </c>
      <c r="AU59" s="1890"/>
      <c r="AV59" s="1940" t="s">
        <v>237</v>
      </c>
      <c r="AW59" s="1941"/>
      <c r="AX59" s="1938"/>
      <c r="AY59" s="1939"/>
      <c r="CO59" s="164" t="s">
        <v>821</v>
      </c>
      <c r="CP59" s="164" t="s">
        <v>760</v>
      </c>
      <c r="DC59" s="163"/>
      <c r="DD59" s="163"/>
      <c r="DE59" s="163"/>
      <c r="DF59" s="163"/>
      <c r="DG59" s="163"/>
      <c r="DH59" s="163"/>
      <c r="DI59" s="163"/>
      <c r="DJ59" s="163"/>
      <c r="DK59" s="163"/>
      <c r="DL59" s="163"/>
      <c r="DM59" s="163"/>
      <c r="DN59" s="163"/>
      <c r="DO59" s="163"/>
      <c r="DP59" s="163"/>
      <c r="DQ59" s="163"/>
    </row>
    <row r="60" spans="1:121" ht="11.25" customHeight="1">
      <c r="A60" s="1885"/>
      <c r="B60" s="458"/>
      <c r="C60" s="458"/>
      <c r="D60" s="458"/>
      <c r="E60" s="458"/>
      <c r="F60" s="460"/>
      <c r="G60" s="461"/>
      <c r="H60" s="461"/>
      <c r="I60" s="461"/>
      <c r="J60" s="461"/>
      <c r="K60" s="462"/>
      <c r="L60" s="1524"/>
      <c r="M60" s="1519"/>
      <c r="N60" s="1519"/>
      <c r="O60" s="1519"/>
      <c r="P60" s="1519"/>
      <c r="Q60" s="1519"/>
      <c r="R60" s="1519"/>
      <c r="S60" s="1519"/>
      <c r="T60" s="1519"/>
      <c r="U60" s="1519"/>
      <c r="V60" s="1519"/>
      <c r="W60" s="1519"/>
      <c r="X60" s="1519"/>
      <c r="Y60" s="1519"/>
      <c r="Z60" s="1519"/>
      <c r="AA60" s="1563"/>
      <c r="AB60" s="1550"/>
      <c r="AC60" s="1551"/>
      <c r="AD60" s="1541"/>
      <c r="AE60" s="1542"/>
      <c r="AF60" s="1542"/>
      <c r="AG60" s="1542"/>
      <c r="AH60" s="474"/>
      <c r="AI60" s="474"/>
      <c r="AJ60" s="474"/>
      <c r="AK60" s="474"/>
      <c r="AL60" s="458"/>
      <c r="AM60" s="458"/>
      <c r="AN60" s="474"/>
      <c r="AO60" s="474"/>
      <c r="AP60" s="458"/>
      <c r="AQ60" s="458"/>
      <c r="AR60" s="474"/>
      <c r="AS60" s="474"/>
      <c r="AT60" s="458"/>
      <c r="AU60" s="458"/>
      <c r="AV60" s="1533"/>
      <c r="AW60" s="1534"/>
      <c r="AX60" s="486"/>
      <c r="AY60" s="488"/>
      <c r="CO60" s="165" t="s">
        <v>92</v>
      </c>
      <c r="CP60" s="164" t="s">
        <v>761</v>
      </c>
      <c r="DC60" s="163"/>
      <c r="DD60" s="163"/>
      <c r="DE60" s="163"/>
      <c r="DF60" s="163"/>
      <c r="DG60" s="163"/>
      <c r="DH60" s="163"/>
      <c r="DI60" s="163"/>
      <c r="DJ60" s="163"/>
      <c r="DK60" s="163"/>
      <c r="DL60" s="163"/>
      <c r="DM60" s="163"/>
      <c r="DN60" s="163"/>
      <c r="DO60" s="163"/>
      <c r="DP60" s="163"/>
      <c r="DQ60" s="163"/>
    </row>
    <row r="61" spans="1:121" ht="11.25" customHeight="1">
      <c r="A61" s="1885"/>
      <c r="B61" s="458"/>
      <c r="C61" s="458"/>
      <c r="D61" s="458"/>
      <c r="E61" s="458"/>
      <c r="F61" s="466" t="s">
        <v>231</v>
      </c>
      <c r="G61" s="464"/>
      <c r="H61" s="464"/>
      <c r="I61" s="464"/>
      <c r="J61" s="464"/>
      <c r="K61" s="465"/>
      <c r="L61" s="1564"/>
      <c r="M61" s="1565"/>
      <c r="N61" s="1565"/>
      <c r="O61" s="1565"/>
      <c r="P61" s="1565"/>
      <c r="Q61" s="1565"/>
      <c r="R61" s="1565"/>
      <c r="S61" s="1565"/>
      <c r="T61" s="1565"/>
      <c r="U61" s="1565"/>
      <c r="V61" s="1565"/>
      <c r="W61" s="1565"/>
      <c r="X61" s="1565"/>
      <c r="Y61" s="1565"/>
      <c r="Z61" s="1565"/>
      <c r="AA61" s="1566"/>
      <c r="AB61" s="1552"/>
      <c r="AC61" s="1553"/>
      <c r="AD61" s="1543"/>
      <c r="AE61" s="1544"/>
      <c r="AF61" s="1544"/>
      <c r="AG61" s="1544"/>
      <c r="AH61" s="472"/>
      <c r="AI61" s="472"/>
      <c r="AJ61" s="472"/>
      <c r="AK61" s="472"/>
      <c r="AL61" s="461"/>
      <c r="AM61" s="461"/>
      <c r="AN61" s="474"/>
      <c r="AO61" s="474"/>
      <c r="AP61" s="461"/>
      <c r="AQ61" s="461"/>
      <c r="AR61" s="474"/>
      <c r="AS61" s="474"/>
      <c r="AT61" s="461"/>
      <c r="AU61" s="461"/>
      <c r="AV61" s="1533"/>
      <c r="AW61" s="1534"/>
      <c r="AX61" s="486"/>
      <c r="AY61" s="488"/>
      <c r="CO61" s="165" t="s">
        <v>93</v>
      </c>
      <c r="CP61" s="164" t="s">
        <v>762</v>
      </c>
      <c r="DC61" s="163"/>
      <c r="DD61" s="163"/>
      <c r="DE61" s="163"/>
      <c r="DF61" s="163"/>
      <c r="DG61" s="163"/>
      <c r="DH61" s="163"/>
      <c r="DI61" s="163"/>
      <c r="DJ61" s="163"/>
      <c r="DK61" s="163"/>
      <c r="DL61" s="163"/>
      <c r="DM61" s="163"/>
      <c r="DN61" s="163"/>
      <c r="DO61" s="163"/>
      <c r="DP61" s="163"/>
      <c r="DQ61" s="163"/>
    </row>
    <row r="62" spans="1:121" ht="11.25" customHeight="1">
      <c r="A62" s="1885"/>
      <c r="B62" s="458"/>
      <c r="C62" s="458"/>
      <c r="D62" s="458"/>
      <c r="E62" s="458"/>
      <c r="F62" s="466"/>
      <c r="G62" s="464"/>
      <c r="H62" s="464"/>
      <c r="I62" s="464"/>
      <c r="J62" s="464"/>
      <c r="K62" s="465"/>
      <c r="L62" s="1913"/>
      <c r="M62" s="1522"/>
      <c r="N62" s="1522"/>
      <c r="O62" s="1522"/>
      <c r="P62" s="1522"/>
      <c r="Q62" s="1522"/>
      <c r="R62" s="1522"/>
      <c r="S62" s="1522"/>
      <c r="T62" s="1522"/>
      <c r="U62" s="1522"/>
      <c r="V62" s="1522"/>
      <c r="W62" s="1522"/>
      <c r="X62" s="1522"/>
      <c r="Y62" s="1522"/>
      <c r="Z62" s="1522"/>
      <c r="AA62" s="1567"/>
      <c r="AB62" s="454" t="s">
        <v>229</v>
      </c>
      <c r="AC62" s="455"/>
      <c r="AD62" s="496"/>
      <c r="AE62" s="1554"/>
      <c r="AF62" s="1554"/>
      <c r="AG62" s="1554"/>
      <c r="AH62" s="1489"/>
      <c r="AI62" s="1489"/>
      <c r="AJ62" s="455" t="s">
        <v>287</v>
      </c>
      <c r="AK62" s="1489"/>
      <c r="AL62" s="1489"/>
      <c r="AM62" s="1489"/>
      <c r="AN62" s="1489"/>
      <c r="AO62" s="1489"/>
      <c r="AP62" s="455" t="s">
        <v>288</v>
      </c>
      <c r="AQ62" s="1489"/>
      <c r="AR62" s="1489"/>
      <c r="AS62" s="1489"/>
      <c r="AT62" s="1489"/>
      <c r="AU62" s="1489"/>
      <c r="AV62" s="1533"/>
      <c r="AW62" s="1534"/>
      <c r="AX62" s="486"/>
      <c r="AY62" s="488"/>
      <c r="CO62" s="165" t="s">
        <v>94</v>
      </c>
      <c r="CP62" s="164" t="s">
        <v>763</v>
      </c>
      <c r="DC62" s="163"/>
      <c r="DD62" s="163"/>
      <c r="DE62" s="163"/>
      <c r="DF62" s="163"/>
      <c r="DG62" s="163"/>
      <c r="DH62" s="163"/>
      <c r="DI62" s="163"/>
      <c r="DJ62" s="163"/>
      <c r="DK62" s="163"/>
      <c r="DL62" s="163"/>
      <c r="DM62" s="163"/>
      <c r="DN62" s="163"/>
      <c r="DO62" s="163"/>
      <c r="DP62" s="163"/>
      <c r="DQ62" s="163"/>
    </row>
    <row r="63" spans="1:121" ht="11.25" customHeight="1">
      <c r="A63" s="1885"/>
      <c r="B63" s="458"/>
      <c r="C63" s="458"/>
      <c r="D63" s="458"/>
      <c r="E63" s="458"/>
      <c r="F63" s="466"/>
      <c r="G63" s="464"/>
      <c r="H63" s="464"/>
      <c r="I63" s="464"/>
      <c r="J63" s="464"/>
      <c r="K63" s="465"/>
      <c r="L63" s="1524"/>
      <c r="M63" s="1519"/>
      <c r="N63" s="1519"/>
      <c r="O63" s="1519"/>
      <c r="P63" s="1519"/>
      <c r="Q63" s="1519"/>
      <c r="R63" s="1519"/>
      <c r="S63" s="1519"/>
      <c r="T63" s="1519"/>
      <c r="U63" s="1519"/>
      <c r="V63" s="1519"/>
      <c r="W63" s="1519"/>
      <c r="X63" s="1519"/>
      <c r="Y63" s="1519"/>
      <c r="Z63" s="1519"/>
      <c r="AA63" s="1563"/>
      <c r="AB63" s="460"/>
      <c r="AC63" s="461"/>
      <c r="AD63" s="497"/>
      <c r="AE63" s="1494"/>
      <c r="AF63" s="1494"/>
      <c r="AG63" s="1494"/>
      <c r="AH63" s="1494"/>
      <c r="AI63" s="1494"/>
      <c r="AJ63" s="461"/>
      <c r="AK63" s="1494"/>
      <c r="AL63" s="1494"/>
      <c r="AM63" s="1494"/>
      <c r="AN63" s="1494"/>
      <c r="AO63" s="1494"/>
      <c r="AP63" s="461"/>
      <c r="AQ63" s="1494"/>
      <c r="AR63" s="1494"/>
      <c r="AS63" s="1494"/>
      <c r="AT63" s="1494"/>
      <c r="AU63" s="1494"/>
      <c r="AV63" s="1535"/>
      <c r="AW63" s="1536"/>
      <c r="AX63" s="489"/>
      <c r="AY63" s="491"/>
      <c r="CO63" s="165" t="s">
        <v>95</v>
      </c>
      <c r="CP63" s="164" t="s">
        <v>764</v>
      </c>
      <c r="DC63" s="163"/>
      <c r="DD63" s="163"/>
      <c r="DE63" s="163"/>
      <c r="DF63" s="163"/>
      <c r="DG63" s="163"/>
      <c r="DH63" s="163"/>
      <c r="DI63" s="163"/>
      <c r="DJ63" s="163"/>
      <c r="DK63" s="163"/>
      <c r="DL63" s="163"/>
      <c r="DM63" s="163"/>
      <c r="DN63" s="163"/>
      <c r="DO63" s="163"/>
      <c r="DP63" s="163"/>
      <c r="DQ63" s="163"/>
    </row>
    <row r="64" spans="1:121" ht="15" customHeight="1">
      <c r="A64" s="1885"/>
      <c r="B64" s="458"/>
      <c r="C64" s="458"/>
      <c r="D64" s="458"/>
      <c r="E64" s="458"/>
      <c r="F64" s="463" t="s">
        <v>238</v>
      </c>
      <c r="G64" s="464"/>
      <c r="H64" s="464"/>
      <c r="I64" s="464"/>
      <c r="J64" s="464"/>
      <c r="K64" s="465"/>
      <c r="L64" s="458" t="s">
        <v>227</v>
      </c>
      <c r="M64" s="458"/>
      <c r="N64" s="1499"/>
      <c r="O64" s="1499"/>
      <c r="P64" s="1499"/>
      <c r="Q64" s="16" t="s">
        <v>228</v>
      </c>
      <c r="R64" s="1499"/>
      <c r="S64" s="1499"/>
      <c r="T64" s="1499"/>
      <c r="U64" s="1499"/>
      <c r="V64" s="1511"/>
      <c r="W64" s="1511"/>
      <c r="X64" s="1511"/>
      <c r="Y64" s="1511"/>
      <c r="Z64" s="1511"/>
      <c r="AA64" s="1511"/>
      <c r="AB64" s="1511"/>
      <c r="AC64" s="1511"/>
      <c r="AD64" s="1511"/>
      <c r="AE64" s="1511"/>
      <c r="AF64" s="1511"/>
      <c r="AG64" s="1511"/>
      <c r="AH64" s="1511"/>
      <c r="AI64" s="1511"/>
      <c r="AJ64" s="1511"/>
      <c r="AK64" s="1511"/>
      <c r="AL64" s="1511"/>
      <c r="AM64" s="1511"/>
      <c r="AN64" s="1511"/>
      <c r="AO64" s="1511"/>
      <c r="AP64" s="1511"/>
      <c r="AQ64" s="1511"/>
      <c r="AR64" s="1511"/>
      <c r="AS64" s="1511"/>
      <c r="AT64" s="1511"/>
      <c r="AU64" s="1511"/>
      <c r="AV64" s="1511"/>
      <c r="AW64" s="1511"/>
      <c r="AX64" s="1511"/>
      <c r="AY64" s="1512"/>
      <c r="CO64" s="165" t="s">
        <v>96</v>
      </c>
      <c r="CP64" s="164" t="s">
        <v>765</v>
      </c>
      <c r="DC64" s="163"/>
      <c r="DD64" s="163"/>
      <c r="DE64" s="163"/>
      <c r="DF64" s="163"/>
      <c r="DG64" s="163"/>
      <c r="DH64" s="163"/>
      <c r="DI64" s="163"/>
      <c r="DJ64" s="163"/>
      <c r="DK64" s="163"/>
      <c r="DL64" s="163"/>
      <c r="DM64" s="163"/>
      <c r="DN64" s="163"/>
      <c r="DO64" s="163"/>
      <c r="DP64" s="163"/>
      <c r="DQ64" s="163"/>
    </row>
    <row r="65" spans="1:121" ht="11.25" customHeight="1">
      <c r="A65" s="1885"/>
      <c r="B65" s="458"/>
      <c r="C65" s="458"/>
      <c r="D65" s="458"/>
      <c r="E65" s="458"/>
      <c r="F65" s="466"/>
      <c r="G65" s="464"/>
      <c r="H65" s="464"/>
      <c r="I65" s="464"/>
      <c r="J65" s="464"/>
      <c r="K65" s="465"/>
      <c r="L65" s="1913"/>
      <c r="M65" s="1522"/>
      <c r="N65" s="1522"/>
      <c r="O65" s="1522"/>
      <c r="P65" s="1522"/>
      <c r="Q65" s="1522"/>
      <c r="R65" s="1522"/>
      <c r="S65" s="1522"/>
      <c r="T65" s="1522"/>
      <c r="U65" s="1522"/>
      <c r="V65" s="1522"/>
      <c r="W65" s="1522"/>
      <c r="X65" s="1522"/>
      <c r="Y65" s="1522"/>
      <c r="Z65" s="1522"/>
      <c r="AA65" s="1522"/>
      <c r="AB65" s="1522"/>
      <c r="AC65" s="1522"/>
      <c r="AD65" s="1522"/>
      <c r="AE65" s="1522"/>
      <c r="AF65" s="1522"/>
      <c r="AG65" s="1522"/>
      <c r="AH65" s="1522"/>
      <c r="AI65" s="1522"/>
      <c r="AJ65" s="1522"/>
      <c r="AK65" s="1522"/>
      <c r="AL65" s="1522"/>
      <c r="AM65" s="1522"/>
      <c r="AN65" s="1522"/>
      <c r="AO65" s="1522"/>
      <c r="AP65" s="1522"/>
      <c r="AQ65" s="1522"/>
      <c r="AR65" s="1522"/>
      <c r="AS65" s="1522"/>
      <c r="AT65" s="1522"/>
      <c r="AU65" s="1522"/>
      <c r="AV65" s="1522"/>
      <c r="AW65" s="1522"/>
      <c r="AX65" s="1522"/>
      <c r="AY65" s="1523"/>
      <c r="CO65" s="165" t="s">
        <v>97</v>
      </c>
      <c r="CP65" s="164" t="s">
        <v>766</v>
      </c>
      <c r="DC65" s="163"/>
      <c r="DD65" s="163"/>
      <c r="DE65" s="163"/>
      <c r="DF65" s="163"/>
      <c r="DG65" s="163"/>
      <c r="DH65" s="163"/>
      <c r="DI65" s="163"/>
      <c r="DJ65" s="163"/>
      <c r="DK65" s="163"/>
      <c r="DL65" s="163"/>
      <c r="DM65" s="163"/>
      <c r="DN65" s="163"/>
      <c r="DO65" s="163"/>
      <c r="DP65" s="163"/>
      <c r="DQ65" s="163"/>
    </row>
    <row r="66" spans="1:121" ht="11.25" customHeight="1">
      <c r="A66" s="1885"/>
      <c r="B66" s="458"/>
      <c r="C66" s="458"/>
      <c r="D66" s="458"/>
      <c r="E66" s="458"/>
      <c r="F66" s="454"/>
      <c r="G66" s="455"/>
      <c r="H66" s="455"/>
      <c r="I66" s="455"/>
      <c r="J66" s="455"/>
      <c r="K66" s="456"/>
      <c r="L66" s="1913"/>
      <c r="M66" s="1522"/>
      <c r="N66" s="1522"/>
      <c r="O66" s="1522"/>
      <c r="P66" s="1522"/>
      <c r="Q66" s="1522"/>
      <c r="R66" s="1522"/>
      <c r="S66" s="1522"/>
      <c r="T66" s="1522"/>
      <c r="U66" s="1522"/>
      <c r="V66" s="1522"/>
      <c r="W66" s="1522"/>
      <c r="X66" s="1522"/>
      <c r="Y66" s="1522"/>
      <c r="Z66" s="1522"/>
      <c r="AA66" s="1522"/>
      <c r="AB66" s="1522"/>
      <c r="AC66" s="1522"/>
      <c r="AD66" s="1522"/>
      <c r="AE66" s="1522"/>
      <c r="AF66" s="1522"/>
      <c r="AG66" s="1522"/>
      <c r="AH66" s="1522"/>
      <c r="AI66" s="1522"/>
      <c r="AJ66" s="1522"/>
      <c r="AK66" s="1522"/>
      <c r="AL66" s="1522"/>
      <c r="AM66" s="1522"/>
      <c r="AN66" s="1522"/>
      <c r="AO66" s="1522"/>
      <c r="AP66" s="1522"/>
      <c r="AQ66" s="1522"/>
      <c r="AR66" s="1522"/>
      <c r="AS66" s="1522"/>
      <c r="AT66" s="1522"/>
      <c r="AU66" s="1522"/>
      <c r="AV66" s="1522"/>
      <c r="AW66" s="1522"/>
      <c r="AX66" s="1522"/>
      <c r="AY66" s="1523"/>
      <c r="CO66" s="165" t="s">
        <v>98</v>
      </c>
      <c r="CP66" s="164" t="s">
        <v>767</v>
      </c>
      <c r="DC66" s="163"/>
      <c r="DD66" s="163"/>
      <c r="DE66" s="163"/>
      <c r="DF66" s="163"/>
      <c r="DG66" s="163"/>
      <c r="DH66" s="163"/>
      <c r="DI66" s="163"/>
      <c r="DJ66" s="163"/>
      <c r="DK66" s="163"/>
      <c r="DL66" s="163"/>
      <c r="DM66" s="163"/>
      <c r="DN66" s="163"/>
      <c r="DO66" s="163"/>
      <c r="DP66" s="163"/>
      <c r="DQ66" s="163"/>
    </row>
    <row r="67" spans="1:121" ht="11.25" customHeight="1">
      <c r="A67" s="1885"/>
      <c r="B67" s="458"/>
      <c r="C67" s="458"/>
      <c r="D67" s="458"/>
      <c r="E67" s="458"/>
      <c r="F67" s="466"/>
      <c r="G67" s="464"/>
      <c r="H67" s="464"/>
      <c r="I67" s="464"/>
      <c r="J67" s="464"/>
      <c r="K67" s="465"/>
      <c r="L67" s="1524"/>
      <c r="M67" s="1519"/>
      <c r="N67" s="1519"/>
      <c r="O67" s="1519"/>
      <c r="P67" s="1519"/>
      <c r="Q67" s="1519"/>
      <c r="R67" s="1519"/>
      <c r="S67" s="1519"/>
      <c r="T67" s="1519"/>
      <c r="U67" s="1519"/>
      <c r="V67" s="1519"/>
      <c r="W67" s="1519"/>
      <c r="X67" s="1519"/>
      <c r="Y67" s="1519"/>
      <c r="Z67" s="1519"/>
      <c r="AA67" s="1519"/>
      <c r="AB67" s="1519"/>
      <c r="AC67" s="1519"/>
      <c r="AD67" s="1519"/>
      <c r="AE67" s="1519"/>
      <c r="AF67" s="1519"/>
      <c r="AG67" s="1519"/>
      <c r="AH67" s="1519"/>
      <c r="AI67" s="1519"/>
      <c r="AJ67" s="1519"/>
      <c r="AK67" s="1519"/>
      <c r="AL67" s="1519"/>
      <c r="AM67" s="1519"/>
      <c r="AN67" s="1519"/>
      <c r="AO67" s="1519"/>
      <c r="AP67" s="1519"/>
      <c r="AQ67" s="1519"/>
      <c r="AR67" s="1519"/>
      <c r="AS67" s="1519"/>
      <c r="AT67" s="1519"/>
      <c r="AU67" s="1519"/>
      <c r="AV67" s="1519"/>
      <c r="AW67" s="1519"/>
      <c r="AX67" s="1519"/>
      <c r="AY67" s="1520"/>
      <c r="CO67" s="165" t="s">
        <v>99</v>
      </c>
      <c r="CP67" s="164" t="s">
        <v>768</v>
      </c>
      <c r="DC67" s="163"/>
      <c r="DD67" s="163"/>
      <c r="DE67" s="163"/>
      <c r="DF67" s="163"/>
      <c r="DG67" s="163"/>
      <c r="DH67" s="163"/>
      <c r="DI67" s="163"/>
      <c r="DJ67" s="163"/>
      <c r="DK67" s="163"/>
      <c r="DL67" s="163"/>
      <c r="DM67" s="163"/>
      <c r="DN67" s="163"/>
      <c r="DO67" s="163"/>
      <c r="DP67" s="163"/>
      <c r="DQ67" s="163"/>
    </row>
    <row r="68" spans="1:121" ht="11.25" customHeight="1">
      <c r="A68" s="1885"/>
      <c r="B68" s="458"/>
      <c r="C68" s="458"/>
      <c r="D68" s="458"/>
      <c r="E68" s="458"/>
      <c r="F68" s="466" t="s">
        <v>240</v>
      </c>
      <c r="G68" s="464"/>
      <c r="H68" s="464"/>
      <c r="I68" s="464"/>
      <c r="J68" s="464"/>
      <c r="K68" s="465"/>
      <c r="L68" s="1955" t="s">
        <v>215</v>
      </c>
      <c r="M68" s="487"/>
      <c r="N68" s="487"/>
      <c r="O68" s="487"/>
      <c r="P68" s="487"/>
      <c r="Q68" s="487"/>
      <c r="R68" s="487"/>
      <c r="S68" s="458" t="s">
        <v>216</v>
      </c>
      <c r="T68" s="458" t="s">
        <v>217</v>
      </c>
      <c r="U68" s="458"/>
      <c r="V68" s="1554"/>
      <c r="W68" s="1554"/>
      <c r="X68" s="1554"/>
      <c r="Y68" s="1554"/>
      <c r="Z68" s="1554"/>
      <c r="AA68" s="1554"/>
      <c r="AB68" s="1554"/>
      <c r="AC68" s="1554"/>
      <c r="AD68" s="458" t="s">
        <v>1237</v>
      </c>
      <c r="AE68" s="564"/>
      <c r="AF68" s="457" t="s">
        <v>1238</v>
      </c>
      <c r="AG68" s="458"/>
      <c r="AH68" s="458"/>
      <c r="AI68" s="458"/>
      <c r="AJ68" s="564"/>
      <c r="AK68" s="486"/>
      <c r="AL68" s="487"/>
      <c r="AM68" s="487"/>
      <c r="AN68" s="474"/>
      <c r="AO68" s="474"/>
      <c r="AP68" s="458" t="s">
        <v>1234</v>
      </c>
      <c r="AQ68" s="458"/>
      <c r="AR68" s="474"/>
      <c r="AS68" s="474"/>
      <c r="AT68" s="458" t="s">
        <v>1235</v>
      </c>
      <c r="AU68" s="458"/>
      <c r="AV68" s="474"/>
      <c r="AW68" s="474"/>
      <c r="AX68" s="458" t="s">
        <v>1236</v>
      </c>
      <c r="AY68" s="565"/>
      <c r="CO68" s="164" t="s">
        <v>822</v>
      </c>
      <c r="CP68" s="164" t="s">
        <v>769</v>
      </c>
      <c r="DC68" s="163"/>
      <c r="DD68" s="163"/>
      <c r="DE68" s="163"/>
      <c r="DF68" s="163"/>
      <c r="DG68" s="163"/>
      <c r="DH68" s="163"/>
      <c r="DI68" s="163"/>
      <c r="DJ68" s="163"/>
      <c r="DK68" s="163"/>
      <c r="DL68" s="163"/>
      <c r="DM68" s="163"/>
      <c r="DN68" s="163"/>
      <c r="DO68" s="163"/>
      <c r="DP68" s="163"/>
      <c r="DQ68" s="163"/>
    </row>
    <row r="69" spans="1:121" ht="11.25" customHeight="1" thickBot="1">
      <c r="A69" s="1949"/>
      <c r="B69" s="1950"/>
      <c r="C69" s="1950"/>
      <c r="D69" s="1950"/>
      <c r="E69" s="1950"/>
      <c r="F69" s="1390"/>
      <c r="G69" s="1391"/>
      <c r="H69" s="1391"/>
      <c r="I69" s="1391"/>
      <c r="J69" s="1391"/>
      <c r="K69" s="1392"/>
      <c r="L69" s="1956"/>
      <c r="M69" s="1954"/>
      <c r="N69" s="1954"/>
      <c r="O69" s="1954"/>
      <c r="P69" s="1954"/>
      <c r="Q69" s="1954"/>
      <c r="R69" s="1954"/>
      <c r="S69" s="1950"/>
      <c r="T69" s="1950"/>
      <c r="U69" s="1950"/>
      <c r="V69" s="1957"/>
      <c r="W69" s="1957"/>
      <c r="X69" s="1957"/>
      <c r="Y69" s="1957"/>
      <c r="Z69" s="1957"/>
      <c r="AA69" s="1957"/>
      <c r="AB69" s="1957"/>
      <c r="AC69" s="1957"/>
      <c r="AD69" s="1950"/>
      <c r="AE69" s="1953"/>
      <c r="AF69" s="1547"/>
      <c r="AG69" s="1950"/>
      <c r="AH69" s="1950"/>
      <c r="AI69" s="1950"/>
      <c r="AJ69" s="1953"/>
      <c r="AK69" s="569"/>
      <c r="AL69" s="1954"/>
      <c r="AM69" s="1954"/>
      <c r="AN69" s="1952"/>
      <c r="AO69" s="1952"/>
      <c r="AP69" s="1950"/>
      <c r="AQ69" s="1950"/>
      <c r="AR69" s="1952"/>
      <c r="AS69" s="1952"/>
      <c r="AT69" s="1950"/>
      <c r="AU69" s="1950"/>
      <c r="AV69" s="1952"/>
      <c r="AW69" s="1952"/>
      <c r="AX69" s="1950"/>
      <c r="AY69" s="1556"/>
      <c r="CO69" s="165" t="s">
        <v>101</v>
      </c>
      <c r="CP69" s="164" t="s">
        <v>770</v>
      </c>
      <c r="DC69" s="163"/>
      <c r="DD69" s="163"/>
      <c r="DE69" s="163"/>
      <c r="DF69" s="163"/>
      <c r="DG69" s="163"/>
      <c r="DH69" s="163"/>
      <c r="DI69" s="163"/>
      <c r="DJ69" s="163"/>
      <c r="DK69" s="163"/>
      <c r="DL69" s="163"/>
      <c r="DM69" s="163"/>
      <c r="DN69" s="163"/>
      <c r="DO69" s="163"/>
      <c r="DP69" s="163"/>
      <c r="DQ69" s="163"/>
    </row>
    <row r="70" spans="1:121" ht="15" customHeight="1">
      <c r="A70" s="1557"/>
      <c r="B70" s="1557"/>
      <c r="C70" s="1557"/>
      <c r="D70" s="1557"/>
      <c r="E70" s="1557"/>
      <c r="F70" s="1557"/>
      <c r="G70" s="1557"/>
      <c r="H70" s="1557"/>
      <c r="I70" s="1557"/>
      <c r="J70" s="1557"/>
      <c r="K70" s="1557"/>
      <c r="L70" s="1557"/>
      <c r="M70" s="1557"/>
      <c r="N70" s="1557"/>
      <c r="O70" s="1557"/>
      <c r="P70" s="1557"/>
      <c r="Q70" s="1557"/>
      <c r="R70" s="1557"/>
      <c r="S70" s="1557"/>
      <c r="T70" s="1557"/>
      <c r="U70" s="1557"/>
      <c r="V70" s="1557"/>
      <c r="W70" s="1557"/>
      <c r="X70" s="1557"/>
      <c r="Y70" s="1557"/>
      <c r="Z70" s="1557"/>
      <c r="AA70" s="1557"/>
      <c r="AB70" s="1557"/>
      <c r="AC70" s="1557"/>
      <c r="AD70" s="1557"/>
      <c r="AE70" s="1557"/>
      <c r="AF70" s="1557"/>
      <c r="AG70" s="1557"/>
      <c r="AH70" s="1557"/>
      <c r="AI70" s="1557"/>
      <c r="AJ70" s="1557"/>
      <c r="AK70" s="1557"/>
      <c r="AL70" s="1557"/>
      <c r="AM70" s="1557"/>
      <c r="AN70" s="1557"/>
      <c r="AO70" s="1557"/>
      <c r="AP70" s="1557"/>
      <c r="AQ70" s="1557"/>
      <c r="AR70" s="1557"/>
      <c r="AS70" s="1557"/>
      <c r="AT70" s="1557"/>
      <c r="AU70" s="1557"/>
      <c r="AV70" s="1557"/>
      <c r="AW70" s="1557"/>
      <c r="AX70" s="1557"/>
      <c r="AY70" s="1557"/>
      <c r="CO70" s="165" t="s">
        <v>102</v>
      </c>
      <c r="CP70" s="164" t="s">
        <v>771</v>
      </c>
      <c r="DC70" s="163"/>
      <c r="DD70" s="163"/>
      <c r="DE70" s="163"/>
      <c r="DF70" s="163"/>
      <c r="DG70" s="163"/>
      <c r="DH70" s="163"/>
      <c r="DI70" s="163"/>
      <c r="DJ70" s="163"/>
      <c r="DK70" s="163"/>
      <c r="DL70" s="163"/>
      <c r="DM70" s="163"/>
      <c r="DN70" s="163"/>
      <c r="DO70" s="163"/>
      <c r="DP70" s="163"/>
      <c r="DQ70" s="163"/>
    </row>
    <row r="71" spans="1:121" ht="11.25" customHeight="1">
      <c r="A71" s="454" t="s">
        <v>242</v>
      </c>
      <c r="B71" s="597"/>
      <c r="C71" s="597"/>
      <c r="D71" s="597"/>
      <c r="E71" s="597"/>
      <c r="F71" s="597"/>
      <c r="G71" s="597"/>
      <c r="H71" s="598"/>
      <c r="I71" s="519" t="s">
        <v>243</v>
      </c>
      <c r="J71" s="1558"/>
      <c r="K71" s="1537" t="s">
        <v>244</v>
      </c>
      <c r="L71" s="1537"/>
      <c r="M71" s="1537"/>
      <c r="N71" s="1537"/>
      <c r="O71" s="1537"/>
      <c r="P71" s="1537"/>
      <c r="Q71" s="1537"/>
      <c r="R71" s="1537"/>
      <c r="S71" s="1539"/>
      <c r="T71" s="519" t="s">
        <v>245</v>
      </c>
      <c r="U71" s="520"/>
      <c r="V71" s="1537" t="s">
        <v>246</v>
      </c>
      <c r="W71" s="1537"/>
      <c r="X71" s="1537"/>
      <c r="Y71" s="1537"/>
      <c r="Z71" s="1537"/>
      <c r="AA71" s="1537"/>
      <c r="AB71" s="1537"/>
      <c r="AC71" s="1537"/>
      <c r="AD71" s="1537"/>
      <c r="AE71" s="1537"/>
      <c r="AF71" s="1537" t="s">
        <v>247</v>
      </c>
      <c r="AG71" s="1537"/>
      <c r="AH71" s="1537"/>
      <c r="AI71" s="1537"/>
      <c r="AJ71" s="1537"/>
      <c r="AK71" s="1537"/>
      <c r="AL71" s="1537"/>
      <c r="AM71" s="1537"/>
      <c r="AN71" s="1537"/>
      <c r="AO71" s="1537"/>
      <c r="AP71" s="1537" t="s">
        <v>244</v>
      </c>
      <c r="AQ71" s="1537"/>
      <c r="AR71" s="1537"/>
      <c r="AS71" s="1537"/>
      <c r="AT71" s="1537"/>
      <c r="AU71" s="1537"/>
      <c r="AV71" s="1537"/>
      <c r="AW71" s="1537"/>
      <c r="AX71" s="1537"/>
      <c r="AY71" s="1537"/>
      <c r="CO71" s="165" t="s">
        <v>103</v>
      </c>
      <c r="CP71" s="164" t="s">
        <v>772</v>
      </c>
      <c r="DC71" s="163"/>
      <c r="DD71" s="163"/>
      <c r="DE71" s="163"/>
      <c r="DF71" s="163"/>
      <c r="DG71" s="163"/>
      <c r="DH71" s="163"/>
      <c r="DI71" s="163"/>
      <c r="DJ71" s="163"/>
      <c r="DK71" s="163"/>
      <c r="DL71" s="163"/>
      <c r="DM71" s="163"/>
      <c r="DN71" s="163"/>
      <c r="DO71" s="163"/>
      <c r="DP71" s="163"/>
      <c r="DQ71" s="163"/>
    </row>
    <row r="72" spans="1:121" ht="24" customHeight="1">
      <c r="A72" s="602"/>
      <c r="B72" s="603"/>
      <c r="C72" s="603"/>
      <c r="D72" s="603"/>
      <c r="E72" s="603"/>
      <c r="F72" s="603"/>
      <c r="G72" s="603"/>
      <c r="H72" s="604"/>
      <c r="I72" s="1559"/>
      <c r="J72" s="1560"/>
      <c r="K72" s="1527"/>
      <c r="L72" s="1527"/>
      <c r="M72" s="1527"/>
      <c r="N72" s="1527"/>
      <c r="O72" s="1527"/>
      <c r="P72" s="1527"/>
      <c r="Q72" s="1527"/>
      <c r="R72" s="1527"/>
      <c r="S72" s="1369"/>
      <c r="T72" s="521"/>
      <c r="U72" s="522"/>
      <c r="V72" s="1527"/>
      <c r="W72" s="1527"/>
      <c r="X72" s="1527"/>
      <c r="Y72" s="1527"/>
      <c r="Z72" s="1527"/>
      <c r="AA72" s="1527"/>
      <c r="AB72" s="1527"/>
      <c r="AC72" s="1527"/>
      <c r="AD72" s="1527"/>
      <c r="AE72" s="1527"/>
      <c r="AF72" s="1527"/>
      <c r="AG72" s="1527"/>
      <c r="AH72" s="1527"/>
      <c r="AI72" s="1527"/>
      <c r="AJ72" s="1527"/>
      <c r="AK72" s="1527"/>
      <c r="AL72" s="1527"/>
      <c r="AM72" s="1527"/>
      <c r="AN72" s="1527"/>
      <c r="AO72" s="1527"/>
      <c r="AP72" s="1527"/>
      <c r="AQ72" s="1527"/>
      <c r="AR72" s="1527"/>
      <c r="AS72" s="1527"/>
      <c r="AT72" s="1527"/>
      <c r="AU72" s="1527"/>
      <c r="AV72" s="1527"/>
      <c r="AW72" s="1527"/>
      <c r="AX72" s="1527"/>
      <c r="AY72" s="1527"/>
      <c r="CO72" s="165" t="s">
        <v>104</v>
      </c>
      <c r="CP72" s="164" t="s">
        <v>773</v>
      </c>
      <c r="DC72" s="163"/>
      <c r="DD72" s="163"/>
      <c r="DE72" s="163"/>
      <c r="DF72" s="163"/>
      <c r="DG72" s="163"/>
      <c r="DH72" s="163"/>
      <c r="DI72" s="163"/>
      <c r="DJ72" s="163"/>
      <c r="DK72" s="163"/>
      <c r="DL72" s="163"/>
      <c r="DM72" s="163"/>
      <c r="DN72" s="163"/>
      <c r="DO72" s="163"/>
      <c r="DP72" s="163"/>
      <c r="DQ72" s="163"/>
    </row>
    <row r="73" spans="1:121" ht="11.25" customHeight="1">
      <c r="A73" s="1490"/>
      <c r="B73" s="1490"/>
      <c r="C73" s="1490"/>
      <c r="D73" s="1490"/>
      <c r="E73" s="1490"/>
      <c r="F73" s="1490"/>
      <c r="G73" s="1490"/>
      <c r="H73" s="1490"/>
      <c r="I73" s="1490"/>
      <c r="J73" s="1490"/>
      <c r="K73" s="1490"/>
      <c r="L73" s="1490"/>
      <c r="M73" s="1490"/>
      <c r="N73" s="1490"/>
      <c r="O73" s="1490"/>
      <c r="P73" s="1490"/>
      <c r="Q73" s="1490"/>
      <c r="R73" s="1490"/>
      <c r="S73" s="606"/>
      <c r="T73" s="521"/>
      <c r="U73" s="522"/>
      <c r="V73" s="1528" t="s">
        <v>248</v>
      </c>
      <c r="W73" s="1529"/>
      <c r="X73" s="1529"/>
      <c r="Y73" s="1529"/>
      <c r="Z73" s="1529"/>
      <c r="AA73" s="1529"/>
      <c r="AB73" s="1529"/>
      <c r="AC73" s="1529"/>
      <c r="AD73" s="1529"/>
      <c r="AE73" s="1529"/>
      <c r="AF73" s="1529"/>
      <c r="AG73" s="1529"/>
      <c r="AH73" s="1529"/>
      <c r="AI73" s="1529"/>
      <c r="AJ73" s="1529"/>
      <c r="AK73" s="1529"/>
      <c r="AL73" s="1529"/>
      <c r="AM73" s="1530"/>
      <c r="AN73" s="596"/>
      <c r="AO73" s="597"/>
      <c r="AP73" s="597"/>
      <c r="AQ73" s="598"/>
      <c r="AR73" s="596"/>
      <c r="AS73" s="597"/>
      <c r="AT73" s="597"/>
      <c r="AU73" s="598"/>
      <c r="AV73" s="596"/>
      <c r="AW73" s="597"/>
      <c r="AX73" s="597"/>
      <c r="AY73" s="598"/>
      <c r="CO73" s="165" t="s">
        <v>105</v>
      </c>
      <c r="CP73" s="164" t="s">
        <v>774</v>
      </c>
      <c r="DC73" s="163"/>
      <c r="DD73" s="163"/>
      <c r="DE73" s="163"/>
      <c r="DF73" s="163"/>
      <c r="DG73" s="163"/>
      <c r="DH73" s="163"/>
      <c r="DI73" s="163"/>
      <c r="DJ73" s="163"/>
      <c r="DK73" s="163"/>
      <c r="DL73" s="163"/>
      <c r="DM73" s="163"/>
      <c r="DN73" s="163"/>
      <c r="DO73" s="163"/>
      <c r="DP73" s="163"/>
      <c r="DQ73" s="163"/>
    </row>
    <row r="74" spans="1:121" ht="18" customHeight="1">
      <c r="A74" s="563"/>
      <c r="B74" s="563"/>
      <c r="C74" s="563"/>
      <c r="D74" s="563"/>
      <c r="E74" s="563"/>
      <c r="F74" s="563"/>
      <c r="G74" s="563"/>
      <c r="H74" s="563"/>
      <c r="I74" s="563"/>
      <c r="J74" s="563"/>
      <c r="K74" s="563"/>
      <c r="L74" s="563"/>
      <c r="M74" s="563"/>
      <c r="N74" s="563"/>
      <c r="O74" s="563"/>
      <c r="P74" s="563"/>
      <c r="Q74" s="563"/>
      <c r="R74" s="563"/>
      <c r="S74" s="1366"/>
      <c r="T74" s="521"/>
      <c r="U74" s="522"/>
      <c r="V74" s="516"/>
      <c r="W74" s="517"/>
      <c r="X74" s="517"/>
      <c r="Y74" s="517"/>
      <c r="Z74" s="517"/>
      <c r="AA74" s="517"/>
      <c r="AB74" s="517"/>
      <c r="AC74" s="517"/>
      <c r="AD74" s="517"/>
      <c r="AE74" s="455" t="s">
        <v>228</v>
      </c>
      <c r="AF74" s="455"/>
      <c r="AG74" s="517"/>
      <c r="AH74" s="517"/>
      <c r="AI74" s="517"/>
      <c r="AJ74" s="517"/>
      <c r="AK74" s="517"/>
      <c r="AL74" s="517"/>
      <c r="AM74" s="518"/>
      <c r="AN74" s="599"/>
      <c r="AO74" s="600"/>
      <c r="AP74" s="600"/>
      <c r="AQ74" s="601"/>
      <c r="AR74" s="599"/>
      <c r="AS74" s="600"/>
      <c r="AT74" s="600"/>
      <c r="AU74" s="601"/>
      <c r="AV74" s="599"/>
      <c r="AW74" s="600"/>
      <c r="AX74" s="600"/>
      <c r="AY74" s="601"/>
      <c r="CO74" s="165" t="s">
        <v>106</v>
      </c>
      <c r="CP74" s="164" t="s">
        <v>775</v>
      </c>
      <c r="DC74" s="163"/>
      <c r="DD74" s="163"/>
      <c r="DE74" s="163"/>
      <c r="DF74" s="163"/>
      <c r="DG74" s="163"/>
      <c r="DH74" s="163"/>
      <c r="DI74" s="163"/>
      <c r="DJ74" s="163"/>
      <c r="DK74" s="163"/>
      <c r="DL74" s="163"/>
      <c r="DM74" s="163"/>
      <c r="DN74" s="163"/>
      <c r="DO74" s="163"/>
      <c r="DP74" s="163"/>
      <c r="DQ74" s="163"/>
    </row>
    <row r="75" spans="1:121" ht="11.25" customHeight="1">
      <c r="A75" s="563"/>
      <c r="B75" s="563"/>
      <c r="C75" s="563"/>
      <c r="D75" s="563"/>
      <c r="E75" s="563"/>
      <c r="F75" s="563"/>
      <c r="G75" s="563"/>
      <c r="H75" s="563"/>
      <c r="I75" s="563"/>
      <c r="J75" s="563"/>
      <c r="K75" s="563"/>
      <c r="L75" s="563"/>
      <c r="M75" s="563"/>
      <c r="N75" s="563"/>
      <c r="O75" s="563"/>
      <c r="P75" s="563"/>
      <c r="Q75" s="563"/>
      <c r="R75" s="563"/>
      <c r="S75" s="1366"/>
      <c r="T75" s="523"/>
      <c r="U75" s="524"/>
      <c r="V75" s="510"/>
      <c r="W75" s="511"/>
      <c r="X75" s="511"/>
      <c r="Y75" s="511"/>
      <c r="Z75" s="511"/>
      <c r="AA75" s="511"/>
      <c r="AB75" s="511"/>
      <c r="AC75" s="511"/>
      <c r="AD75" s="511"/>
      <c r="AE75" s="461"/>
      <c r="AF75" s="461"/>
      <c r="AG75" s="511"/>
      <c r="AH75" s="511"/>
      <c r="AI75" s="511"/>
      <c r="AJ75" s="511"/>
      <c r="AK75" s="511"/>
      <c r="AL75" s="511"/>
      <c r="AM75" s="512"/>
      <c r="AN75" s="602"/>
      <c r="AO75" s="603"/>
      <c r="AP75" s="603"/>
      <c r="AQ75" s="604"/>
      <c r="AR75" s="602"/>
      <c r="AS75" s="603"/>
      <c r="AT75" s="603"/>
      <c r="AU75" s="604"/>
      <c r="AV75" s="602"/>
      <c r="AW75" s="603"/>
      <c r="AX75" s="603"/>
      <c r="AY75" s="604"/>
      <c r="CO75" s="165" t="s">
        <v>107</v>
      </c>
      <c r="CP75" s="164" t="s">
        <v>776</v>
      </c>
      <c r="DC75" s="163"/>
      <c r="DD75" s="163"/>
      <c r="DE75" s="163"/>
      <c r="DF75" s="163"/>
      <c r="DG75" s="163"/>
      <c r="DH75" s="163"/>
      <c r="DI75" s="163"/>
      <c r="DJ75" s="163"/>
      <c r="DK75" s="163"/>
      <c r="DL75" s="163"/>
      <c r="DM75" s="163"/>
      <c r="DN75" s="163"/>
      <c r="DO75" s="163"/>
      <c r="DP75" s="163"/>
      <c r="DQ75" s="163"/>
    </row>
    <row r="76" spans="1:121" ht="11.25" customHeight="1">
      <c r="CO76" s="165" t="s">
        <v>108</v>
      </c>
      <c r="CP76" s="164" t="s">
        <v>777</v>
      </c>
      <c r="DC76" s="163"/>
      <c r="DD76" s="163"/>
      <c r="DE76" s="163"/>
      <c r="DF76" s="163"/>
      <c r="DG76" s="163"/>
      <c r="DH76" s="163"/>
      <c r="DI76" s="163"/>
      <c r="DJ76" s="163"/>
      <c r="DK76" s="163"/>
      <c r="DL76" s="163"/>
      <c r="DM76" s="163"/>
      <c r="DN76" s="163"/>
      <c r="DO76" s="163"/>
      <c r="DP76" s="163"/>
      <c r="DQ76" s="163"/>
    </row>
    <row r="77" spans="1:121" ht="11.25" customHeight="1">
      <c r="CO77" s="165" t="s">
        <v>109</v>
      </c>
      <c r="CP77" s="164" t="s">
        <v>778</v>
      </c>
      <c r="DC77" s="163"/>
      <c r="DD77" s="163"/>
      <c r="DE77" s="163"/>
      <c r="DF77" s="163"/>
      <c r="DG77" s="163"/>
      <c r="DH77" s="163"/>
      <c r="DI77" s="163"/>
      <c r="DJ77" s="163"/>
      <c r="DK77" s="163"/>
      <c r="DL77" s="163"/>
      <c r="DM77" s="163"/>
      <c r="DN77" s="163"/>
      <c r="DO77" s="163"/>
      <c r="DP77" s="163"/>
      <c r="DQ77" s="163"/>
    </row>
    <row r="78" spans="1:121" ht="11.25" customHeight="1">
      <c r="CO78" s="165" t="s">
        <v>146</v>
      </c>
      <c r="CP78" s="164" t="s">
        <v>779</v>
      </c>
      <c r="DC78" s="163"/>
      <c r="DD78" s="163"/>
      <c r="DE78" s="163"/>
      <c r="DF78" s="163"/>
      <c r="DG78" s="163"/>
      <c r="DH78" s="163"/>
      <c r="DI78" s="163"/>
      <c r="DJ78" s="163"/>
      <c r="DK78" s="163"/>
      <c r="DL78" s="163"/>
      <c r="DM78" s="163"/>
      <c r="DN78" s="163"/>
      <c r="DO78" s="163"/>
      <c r="DP78" s="163"/>
      <c r="DQ78" s="163"/>
    </row>
    <row r="79" spans="1:121" ht="11.25" customHeight="1">
      <c r="CO79" s="165" t="s">
        <v>110</v>
      </c>
      <c r="CP79" s="164" t="s">
        <v>780</v>
      </c>
      <c r="DC79" s="163"/>
      <c r="DD79" s="163"/>
      <c r="DE79" s="163"/>
      <c r="DF79" s="163"/>
      <c r="DG79" s="163"/>
      <c r="DH79" s="163"/>
      <c r="DI79" s="163"/>
      <c r="DJ79" s="163"/>
      <c r="DK79" s="163"/>
      <c r="DL79" s="163"/>
      <c r="DM79" s="163"/>
      <c r="DN79" s="163"/>
      <c r="DO79" s="163"/>
      <c r="DP79" s="163"/>
      <c r="DQ79" s="163"/>
    </row>
    <row r="80" spans="1:121" ht="11.25" customHeight="1">
      <c r="CO80" s="165" t="s">
        <v>111</v>
      </c>
      <c r="CP80" s="165" t="s">
        <v>807</v>
      </c>
      <c r="DC80" s="163"/>
      <c r="DD80" s="163"/>
      <c r="DE80" s="163"/>
      <c r="DF80" s="163"/>
      <c r="DG80" s="163"/>
      <c r="DH80" s="163"/>
      <c r="DI80" s="163"/>
      <c r="DJ80" s="163"/>
      <c r="DK80" s="163"/>
      <c r="DL80" s="163"/>
      <c r="DM80" s="163"/>
      <c r="DN80" s="163"/>
      <c r="DO80" s="163"/>
      <c r="DP80" s="163"/>
      <c r="DQ80" s="163"/>
    </row>
    <row r="81" spans="107:121" ht="11.25" customHeight="1">
      <c r="DC81" s="163"/>
      <c r="DD81" s="163"/>
      <c r="DE81" s="163"/>
      <c r="DF81" s="163"/>
      <c r="DG81" s="163"/>
      <c r="DH81" s="163"/>
      <c r="DI81" s="163"/>
      <c r="DJ81" s="163"/>
      <c r="DK81" s="163"/>
      <c r="DL81" s="163"/>
      <c r="DM81" s="163"/>
      <c r="DN81" s="163"/>
      <c r="DO81" s="163"/>
      <c r="DP81" s="163"/>
      <c r="DQ81" s="163"/>
    </row>
    <row r="82" spans="107:121" ht="11.25" customHeight="1">
      <c r="DC82" s="163"/>
      <c r="DD82" s="163"/>
      <c r="DE82" s="163"/>
      <c r="DF82" s="163"/>
      <c r="DG82" s="163"/>
      <c r="DH82" s="163"/>
      <c r="DI82" s="163"/>
      <c r="DJ82" s="163"/>
      <c r="DK82" s="163"/>
      <c r="DL82" s="163"/>
      <c r="DM82" s="163"/>
      <c r="DN82" s="163"/>
      <c r="DO82" s="163"/>
      <c r="DP82" s="163"/>
      <c r="DQ82" s="163"/>
    </row>
    <row r="83" spans="107:121" ht="11.25" customHeight="1">
      <c r="DC83" s="163"/>
      <c r="DD83" s="163"/>
      <c r="DE83" s="163"/>
      <c r="DF83" s="163"/>
      <c r="DG83" s="163"/>
      <c r="DH83" s="163"/>
      <c r="DI83" s="163"/>
      <c r="DJ83" s="163"/>
      <c r="DK83" s="163"/>
      <c r="DL83" s="163"/>
      <c r="DM83" s="163"/>
      <c r="DN83" s="163"/>
      <c r="DO83" s="163"/>
      <c r="DP83" s="163"/>
      <c r="DQ83" s="163"/>
    </row>
    <row r="84" spans="107:121" ht="11.25" customHeight="1">
      <c r="DC84" s="163"/>
      <c r="DD84" s="163"/>
      <c r="DE84" s="163"/>
      <c r="DF84" s="163"/>
      <c r="DG84" s="163"/>
      <c r="DH84" s="163"/>
      <c r="DI84" s="163"/>
      <c r="DJ84" s="163"/>
      <c r="DK84" s="163"/>
      <c r="DL84" s="163"/>
      <c r="DM84" s="163"/>
      <c r="DN84" s="163"/>
      <c r="DO84" s="163"/>
      <c r="DP84" s="163"/>
      <c r="DQ84" s="163"/>
    </row>
    <row r="85" spans="107:121" ht="11.25" customHeight="1">
      <c r="DC85" s="163"/>
      <c r="DD85" s="163"/>
      <c r="DE85" s="163"/>
      <c r="DF85" s="163"/>
      <c r="DG85" s="163"/>
      <c r="DH85" s="163"/>
      <c r="DI85" s="163"/>
      <c r="DJ85" s="163"/>
      <c r="DK85" s="163"/>
      <c r="DL85" s="163"/>
      <c r="DM85" s="163"/>
      <c r="DN85" s="163"/>
      <c r="DO85" s="163"/>
      <c r="DP85" s="163"/>
      <c r="DQ85" s="163"/>
    </row>
    <row r="86" spans="107:121" ht="11.25" customHeight="1">
      <c r="DC86" s="163"/>
      <c r="DD86" s="163"/>
      <c r="DE86" s="163"/>
      <c r="DF86" s="163"/>
      <c r="DG86" s="163"/>
      <c r="DH86" s="163"/>
      <c r="DI86" s="163"/>
      <c r="DJ86" s="163"/>
      <c r="DK86" s="163"/>
      <c r="DL86" s="163"/>
      <c r="DM86" s="163"/>
      <c r="DN86" s="163"/>
      <c r="DO86" s="163"/>
      <c r="DP86" s="163"/>
      <c r="DQ86" s="163"/>
    </row>
    <row r="87" spans="107:121" ht="11.25" customHeight="1">
      <c r="DC87" s="163"/>
      <c r="DD87" s="163"/>
      <c r="DE87" s="163"/>
      <c r="DF87" s="163"/>
      <c r="DG87" s="163"/>
      <c r="DH87" s="163"/>
      <c r="DI87" s="163"/>
      <c r="DJ87" s="163"/>
      <c r="DK87" s="163"/>
      <c r="DL87" s="163"/>
      <c r="DM87" s="163"/>
      <c r="DN87" s="163"/>
      <c r="DO87" s="163"/>
      <c r="DP87" s="163"/>
      <c r="DQ87" s="163"/>
    </row>
    <row r="88" spans="107:121" ht="11.25" customHeight="1">
      <c r="DC88" s="163"/>
      <c r="DD88" s="163"/>
      <c r="DE88" s="163"/>
      <c r="DF88" s="163"/>
      <c r="DG88" s="163"/>
      <c r="DH88" s="163"/>
      <c r="DI88" s="163"/>
      <c r="DJ88" s="163"/>
      <c r="DK88" s="163"/>
      <c r="DL88" s="163"/>
      <c r="DM88" s="163"/>
      <c r="DN88" s="163"/>
      <c r="DO88" s="163"/>
      <c r="DP88" s="163"/>
      <c r="DQ88" s="163"/>
    </row>
    <row r="89" spans="107:121" ht="11.25" customHeight="1">
      <c r="DC89" s="163"/>
      <c r="DD89" s="163"/>
      <c r="DE89" s="163"/>
      <c r="DF89" s="163"/>
      <c r="DG89" s="163"/>
      <c r="DH89" s="163"/>
      <c r="DI89" s="163"/>
      <c r="DJ89" s="163"/>
      <c r="DK89" s="163"/>
      <c r="DL89" s="163"/>
      <c r="DM89" s="163"/>
      <c r="DN89" s="163"/>
      <c r="DO89" s="163"/>
      <c r="DP89" s="163"/>
      <c r="DQ89" s="163"/>
    </row>
    <row r="90" spans="107:121" ht="11.25" customHeight="1">
      <c r="DC90" s="163"/>
      <c r="DD90" s="163"/>
      <c r="DE90" s="163"/>
      <c r="DF90" s="163"/>
      <c r="DG90" s="163"/>
      <c r="DH90" s="163"/>
      <c r="DI90" s="163"/>
      <c r="DJ90" s="163"/>
      <c r="DK90" s="163"/>
      <c r="DL90" s="163"/>
      <c r="DM90" s="163"/>
      <c r="DN90" s="163"/>
      <c r="DO90" s="163"/>
      <c r="DP90" s="163"/>
      <c r="DQ90" s="163"/>
    </row>
    <row r="91" spans="107:121" ht="11.25" customHeight="1">
      <c r="DC91" s="163"/>
      <c r="DD91" s="163"/>
      <c r="DE91" s="163"/>
      <c r="DF91" s="163"/>
      <c r="DG91" s="163"/>
      <c r="DH91" s="163"/>
      <c r="DI91" s="163"/>
      <c r="DJ91" s="163"/>
      <c r="DK91" s="163"/>
      <c r="DL91" s="163"/>
      <c r="DM91" s="163"/>
      <c r="DN91" s="163"/>
      <c r="DO91" s="163"/>
      <c r="DP91" s="163"/>
      <c r="DQ91" s="163"/>
    </row>
    <row r="92" spans="107:121" ht="11.25" customHeight="1">
      <c r="DC92" s="163"/>
      <c r="DD92" s="163"/>
      <c r="DE92" s="163"/>
      <c r="DF92" s="163"/>
      <c r="DG92" s="163"/>
      <c r="DH92" s="163"/>
      <c r="DI92" s="163"/>
      <c r="DJ92" s="163"/>
      <c r="DK92" s="163"/>
      <c r="DL92" s="163"/>
      <c r="DM92" s="163"/>
      <c r="DN92" s="163"/>
      <c r="DO92" s="163"/>
      <c r="DP92" s="163"/>
      <c r="DQ92" s="163"/>
    </row>
  </sheetData>
  <mergeCells count="217">
    <mergeCell ref="AG74:AM75"/>
    <mergeCell ref="AP71:AY71"/>
    <mergeCell ref="K72:S72"/>
    <mergeCell ref="V72:AE72"/>
    <mergeCell ref="AF72:AO72"/>
    <mergeCell ref="AP72:AY72"/>
    <mergeCell ref="A73:S75"/>
    <mergeCell ref="V73:AM73"/>
    <mergeCell ref="AN73:AQ75"/>
    <mergeCell ref="AR73:AU75"/>
    <mergeCell ref="AV73:AY75"/>
    <mergeCell ref="AT68:AU69"/>
    <mergeCell ref="AV68:AW69"/>
    <mergeCell ref="AX68:AY69"/>
    <mergeCell ref="A70:AY70"/>
    <mergeCell ref="A71:H72"/>
    <mergeCell ref="I71:J72"/>
    <mergeCell ref="K71:S71"/>
    <mergeCell ref="T71:U75"/>
    <mergeCell ref="V71:AE71"/>
    <mergeCell ref="AF71:AO71"/>
    <mergeCell ref="AD68:AE69"/>
    <mergeCell ref="AF68:AJ69"/>
    <mergeCell ref="AK68:AM69"/>
    <mergeCell ref="AN68:AO69"/>
    <mergeCell ref="AP68:AQ69"/>
    <mergeCell ref="AR68:AS69"/>
    <mergeCell ref="F68:K69"/>
    <mergeCell ref="L68:L69"/>
    <mergeCell ref="M68:R69"/>
    <mergeCell ref="S68:S69"/>
    <mergeCell ref="T68:U69"/>
    <mergeCell ref="V68:AC69"/>
    <mergeCell ref="V74:AD75"/>
    <mergeCell ref="AE74:AF75"/>
    <mergeCell ref="AJ62:AJ63"/>
    <mergeCell ref="AK62:AO63"/>
    <mergeCell ref="AP62:AP63"/>
    <mergeCell ref="AQ62:AU63"/>
    <mergeCell ref="F64:K67"/>
    <mergeCell ref="L64:M64"/>
    <mergeCell ref="N64:P64"/>
    <mergeCell ref="R64:U64"/>
    <mergeCell ref="V64:AY64"/>
    <mergeCell ref="L65:AY67"/>
    <mergeCell ref="V55:AY55"/>
    <mergeCell ref="L56:AY58"/>
    <mergeCell ref="A59:E69"/>
    <mergeCell ref="F59:K60"/>
    <mergeCell ref="L59:AA60"/>
    <mergeCell ref="AB59:AC61"/>
    <mergeCell ref="AD59:AG61"/>
    <mergeCell ref="AH59:AK61"/>
    <mergeCell ref="AL59:AM61"/>
    <mergeCell ref="AN59:AO61"/>
    <mergeCell ref="A50:E58"/>
    <mergeCell ref="F55:K58"/>
    <mergeCell ref="L55:M55"/>
    <mergeCell ref="N55:P55"/>
    <mergeCell ref="R55:U55"/>
    <mergeCell ref="AP59:AQ61"/>
    <mergeCell ref="AR59:AS61"/>
    <mergeCell ref="AT59:AU61"/>
    <mergeCell ref="AV59:AW63"/>
    <mergeCell ref="AX59:AY63"/>
    <mergeCell ref="F61:K63"/>
    <mergeCell ref="L61:AA63"/>
    <mergeCell ref="AB62:AD63"/>
    <mergeCell ref="AE62:AI63"/>
    <mergeCell ref="AX50:AY54"/>
    <mergeCell ref="F52:K54"/>
    <mergeCell ref="L52:AA54"/>
    <mergeCell ref="AB53:AD54"/>
    <mergeCell ref="AE53:AI54"/>
    <mergeCell ref="AJ53:AJ54"/>
    <mergeCell ref="AK53:AO54"/>
    <mergeCell ref="AP53:AP54"/>
    <mergeCell ref="AQ53:AU54"/>
    <mergeCell ref="AL50:AM52"/>
    <mergeCell ref="AN50:AO52"/>
    <mergeCell ref="AP50:AQ52"/>
    <mergeCell ref="AR50:AS52"/>
    <mergeCell ref="AT50:AU52"/>
    <mergeCell ref="AV50:AW54"/>
    <mergeCell ref="F50:K51"/>
    <mergeCell ref="L50:AA51"/>
    <mergeCell ref="AB50:AC52"/>
    <mergeCell ref="AD50:AG52"/>
    <mergeCell ref="AH50:AK52"/>
    <mergeCell ref="A48:E49"/>
    <mergeCell ref="F48:K48"/>
    <mergeCell ref="L48:AI48"/>
    <mergeCell ref="AJ48:AY48"/>
    <mergeCell ref="F49:K49"/>
    <mergeCell ref="L49:AI49"/>
    <mergeCell ref="AJ49:AY49"/>
    <mergeCell ref="AD46:AG47"/>
    <mergeCell ref="AH46:AL47"/>
    <mergeCell ref="AM46:AM47"/>
    <mergeCell ref="AN46:AR47"/>
    <mergeCell ref="AS46:AS47"/>
    <mergeCell ref="AT46:AY47"/>
    <mergeCell ref="A36:E37"/>
    <mergeCell ref="F36:K37"/>
    <mergeCell ref="L36:AY37"/>
    <mergeCell ref="A38:E47"/>
    <mergeCell ref="F38:K39"/>
    <mergeCell ref="L38:AY39"/>
    <mergeCell ref="F40:K42"/>
    <mergeCell ref="L40:AY42"/>
    <mergeCell ref="F43:K45"/>
    <mergeCell ref="L43:M43"/>
    <mergeCell ref="N43:P43"/>
    <mergeCell ref="R43:U43"/>
    <mergeCell ref="V43:AY43"/>
    <mergeCell ref="L44:AY45"/>
    <mergeCell ref="F46:K47"/>
    <mergeCell ref="L46:P47"/>
    <mergeCell ref="Q46:Q47"/>
    <mergeCell ref="R46:V47"/>
    <mergeCell ref="W46:W47"/>
    <mergeCell ref="X46:AC47"/>
    <mergeCell ref="A26:E35"/>
    <mergeCell ref="F26:K27"/>
    <mergeCell ref="L26:AY27"/>
    <mergeCell ref="F28:K30"/>
    <mergeCell ref="L28:AY30"/>
    <mergeCell ref="F31:K33"/>
    <mergeCell ref="L31:M31"/>
    <mergeCell ref="N31:P31"/>
    <mergeCell ref="R31:U31"/>
    <mergeCell ref="V31:AY31"/>
    <mergeCell ref="L32:AY33"/>
    <mergeCell ref="F34:K35"/>
    <mergeCell ref="L34:P35"/>
    <mergeCell ref="Q34:Q35"/>
    <mergeCell ref="R34:V35"/>
    <mergeCell ref="W34:W35"/>
    <mergeCell ref="X34:AC35"/>
    <mergeCell ref="AD34:AY35"/>
    <mergeCell ref="Z22:AB25"/>
    <mergeCell ref="AC22:AD25"/>
    <mergeCell ref="AT22:AU23"/>
    <mergeCell ref="AV22:AW23"/>
    <mergeCell ref="AX22:AY23"/>
    <mergeCell ref="AJ24:AK25"/>
    <mergeCell ref="AL24:AM25"/>
    <mergeCell ref="AN24:AO25"/>
    <mergeCell ref="AP24:AQ25"/>
    <mergeCell ref="AR24:AS25"/>
    <mergeCell ref="AT24:AU25"/>
    <mergeCell ref="AV24:AW25"/>
    <mergeCell ref="AJ22:AK23"/>
    <mergeCell ref="AL22:AM23"/>
    <mergeCell ref="AN22:AO23"/>
    <mergeCell ref="AP22:AQ23"/>
    <mergeCell ref="AR22:AS23"/>
    <mergeCell ref="AX24:AY25"/>
    <mergeCell ref="AE22:AI25"/>
    <mergeCell ref="AT17:AU18"/>
    <mergeCell ref="AV17:AW18"/>
    <mergeCell ref="AX17:AY18"/>
    <mergeCell ref="A19:E25"/>
    <mergeCell ref="F19:K21"/>
    <mergeCell ref="L19:AE21"/>
    <mergeCell ref="AF19:AF21"/>
    <mergeCell ref="AG19:AJ21"/>
    <mergeCell ref="AK19:AK21"/>
    <mergeCell ref="AL19:AM21"/>
    <mergeCell ref="A17:AH18"/>
    <mergeCell ref="AI17:AK18"/>
    <mergeCell ref="AL17:AM18"/>
    <mergeCell ref="AN17:AO18"/>
    <mergeCell ref="AP17:AQ18"/>
    <mergeCell ref="AR17:AS18"/>
    <mergeCell ref="AN19:AW21"/>
    <mergeCell ref="AX19:AY21"/>
    <mergeCell ref="F22:K25"/>
    <mergeCell ref="L22:O25"/>
    <mergeCell ref="P22:R25"/>
    <mergeCell ref="S22:T25"/>
    <mergeCell ref="U22:W25"/>
    <mergeCell ref="X22:Y25"/>
    <mergeCell ref="A9:AY12"/>
    <mergeCell ref="A13:F14"/>
    <mergeCell ref="G13:P14"/>
    <mergeCell ref="Q13:R16"/>
    <mergeCell ref="S13:AY16"/>
    <mergeCell ref="A15:F16"/>
    <mergeCell ref="G15:P16"/>
    <mergeCell ref="AC5:AC7"/>
    <mergeCell ref="AD5:AE7"/>
    <mergeCell ref="AF5:AF7"/>
    <mergeCell ref="AG5:AU7"/>
    <mergeCell ref="AV5:AY7"/>
    <mergeCell ref="A8:AY8"/>
    <mergeCell ref="R5:S7"/>
    <mergeCell ref="T5:T7"/>
    <mergeCell ref="U5:W7"/>
    <mergeCell ref="X5:Y7"/>
    <mergeCell ref="Z5:Z7"/>
    <mergeCell ref="AA5:AB7"/>
    <mergeCell ref="A5:H7"/>
    <mergeCell ref="I5:K7"/>
    <mergeCell ref="L5:M7"/>
    <mergeCell ref="N5:N7"/>
    <mergeCell ref="O5:P7"/>
    <mergeCell ref="Q5:Q7"/>
    <mergeCell ref="A1:B3"/>
    <mergeCell ref="C1:Y3"/>
    <mergeCell ref="Z1:AB3"/>
    <mergeCell ref="AC1:AY3"/>
    <mergeCell ref="A4:H4"/>
    <mergeCell ref="I4:T4"/>
    <mergeCell ref="U4:AF4"/>
    <mergeCell ref="AG4:AU4"/>
    <mergeCell ref="AV4:AY4"/>
  </mergeCells>
  <phoneticPr fontId="87"/>
  <dataValidations count="13">
    <dataValidation type="list" errorStyle="information" allowBlank="1" showInputMessage="1" sqref="L19:AE21" xr:uid="{0A700BCA-98B5-4291-A9D8-26B1529DEEDC}">
      <formula1>$CO$20:$CO$80</formula1>
    </dataValidation>
    <dataValidation type="list" errorStyle="information" imeMode="hiragana" allowBlank="1" showInputMessage="1" sqref="M68:R69" xr:uid="{AE28DFD2-83C5-43A1-BDF7-ADC103EA54E6}">
      <formula1>$CO$20:$CO$80</formula1>
    </dataValidation>
    <dataValidation imeMode="halfAlpha" allowBlank="1" showInputMessage="1" showErrorMessage="1" sqref="L48:L49" xr:uid="{791B56BD-75EC-4D78-8FAE-E065A26AD3DA}"/>
    <dataValidation type="list" errorStyle="information" imeMode="hiragana" allowBlank="1" showInputMessage="1" sqref="AX50:AY54 AX59:AY63" xr:uid="{C8C42C8C-EC59-4CB1-B0F4-7F891C89AF77}">
      <formula1>"▼選択,男,女"</formula1>
    </dataValidation>
    <dataValidation type="list" errorStyle="information" imeMode="hiragana" allowBlank="1" showInputMessage="1" sqref="AD59:AG61 AD50:AG52" xr:uid="{C69E3AF2-DE52-4148-840F-9D823F972801}">
      <formula1>"▼選択,大正,昭和,平成"</formula1>
    </dataValidation>
    <dataValidation imeMode="hiragana" allowBlank="1" showInputMessage="1" showErrorMessage="1" sqref="A5:H7 AG5:AU7 L32:AY33 L36:AY37 L40:AY42 L44:AY45 L56:AY58 L52:AA54 L65:AY67 L61:AA63 L28:AY30" xr:uid="{E60C847B-CCF9-4408-A0F2-4DF330A7C9E6}"/>
    <dataValidation type="list" errorStyle="information" imeMode="hiragana" allowBlank="1" showInputMessage="1" sqref="AL22:AM23 L22:O25" xr:uid="{E9173C3D-8C81-4EA9-8F5D-D4743E3327BB}">
      <formula1>"▼選択,平成,令和"</formula1>
    </dataValidation>
    <dataValidation imeMode="fullKatakana" allowBlank="1" showInputMessage="1" showErrorMessage="1" sqref="L64557:AQ64558 L26" xr:uid="{CFF807D7-1788-46F7-BC94-875F0C121783}"/>
    <dataValidation imeMode="fullKatakana" allowBlank="1" showInputMessage="1" showErrorMessage="1" promptTitle="カタカナ" sqref="L59:AA60 L50:AA51 L38:AY39" xr:uid="{CA6E6B38-05FE-455C-92B0-7F7F51185205}"/>
    <dataValidation type="list" allowBlank="1" showInputMessage="1" showErrorMessage="1" sqref="T64550:U64552" xr:uid="{B7D48656-73D9-4FB0-BDBC-3811AFCA4334}">
      <formula1>"□,☑"</formula1>
    </dataValidation>
    <dataValidation type="list" allowBlank="1" showInputMessage="1" showErrorMessage="1" promptTitle="元号" prompt="選択してください" sqref="AH64579:AK64581" xr:uid="{F47CC4F6-D355-4B0A-B05A-2CC1063BB8C0}">
      <formula1>"明治,大正,昭和,平成"</formula1>
    </dataValidation>
    <dataValidation type="list" allowBlank="1" showInputMessage="1" showErrorMessage="1" promptTitle="元号" prompt="選択してください" sqref="AK64597:AM64598" xr:uid="{AFF1A4DE-9BF7-4673-B202-1788970ECE93}">
      <formula1>"昭和,平成"</formula1>
    </dataValidation>
    <dataValidation type="list" errorStyle="information" imeMode="hiragana" allowBlank="1" showInputMessage="1" sqref="AK68:AM69" xr:uid="{0AA52EE8-DC97-4453-92E2-F4D0647CF506}">
      <formula1>"▼選択,昭和,平成,令和"</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0</xdr:col>
                    <xdr:colOff>142875</xdr:colOff>
                    <xdr:row>0</xdr:row>
                    <xdr:rowOff>142875</xdr:rowOff>
                  </from>
                  <to>
                    <xdr:col>2</xdr:col>
                    <xdr:colOff>0</xdr:colOff>
                    <xdr:row>2</xdr:row>
                    <xdr:rowOff>57150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26</xdr:col>
                    <xdr:colOff>0</xdr:colOff>
                    <xdr:row>0</xdr:row>
                    <xdr:rowOff>142875</xdr:rowOff>
                  </from>
                  <to>
                    <xdr:col>28</xdr:col>
                    <xdr:colOff>0</xdr:colOff>
                    <xdr:row>2</xdr:row>
                    <xdr:rowOff>57150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AD7A4-988C-4849-BF4D-F7B2EE1101ED}">
  <sheetPr codeName="Sheet24"/>
  <dimension ref="A1:BN69"/>
  <sheetViews>
    <sheetView showGridLines="0" showZeros="0" view="pageBreakPreview" topLeftCell="A19" zoomScaleNormal="106" zoomScaleSheetLayoutView="100" workbookViewId="0">
      <selection activeCell="U38" sqref="U38:V39"/>
    </sheetView>
  </sheetViews>
  <sheetFormatPr defaultColWidth="9" defaultRowHeight="13.5"/>
  <cols>
    <col min="1" max="1" width="2.125" style="138" customWidth="1"/>
    <col min="2" max="20" width="1.875" style="138" customWidth="1"/>
    <col min="21" max="21" width="2.625" style="138" customWidth="1"/>
    <col min="22" max="32" width="1.875" style="138" customWidth="1"/>
    <col min="33" max="35" width="2.375" style="138" customWidth="1"/>
    <col min="36" max="42" width="1.875" style="138" customWidth="1"/>
    <col min="43" max="43" width="0.625" style="138" customWidth="1"/>
    <col min="44" max="48" width="1.875" style="138" customWidth="1"/>
    <col min="49" max="49" width="2.125" style="138" customWidth="1"/>
    <col min="50" max="56" width="1.875" style="138" customWidth="1"/>
    <col min="57" max="64" width="9" style="138"/>
    <col min="65" max="65" width="18" style="165" hidden="1" customWidth="1"/>
    <col min="66" max="66" width="0" style="165" hidden="1" customWidth="1"/>
    <col min="67" max="67" width="0" style="138" hidden="1" customWidth="1"/>
    <col min="68" max="16384" width="9" style="138"/>
  </cols>
  <sheetData>
    <row r="1" spans="1:66" ht="10.5" customHeight="1">
      <c r="A1" s="1622" t="s">
        <v>783</v>
      </c>
      <c r="B1" s="1623"/>
      <c r="C1" s="1623"/>
      <c r="D1" s="1623"/>
      <c r="E1" s="1623"/>
      <c r="F1" s="1623"/>
      <c r="G1" s="1623"/>
      <c r="H1" s="1623"/>
      <c r="I1" s="1623"/>
      <c r="J1" s="1623"/>
      <c r="K1" s="1623"/>
      <c r="L1" s="1623"/>
      <c r="M1" s="1623"/>
      <c r="N1" s="1623"/>
      <c r="O1" s="1623"/>
      <c r="P1" s="1623"/>
      <c r="Q1" s="1623"/>
      <c r="R1" s="1623"/>
      <c r="S1" s="1623"/>
      <c r="T1" s="1624"/>
      <c r="U1" s="1627" t="s">
        <v>525</v>
      </c>
      <c r="V1" s="1628"/>
      <c r="W1" s="1628"/>
      <c r="X1" s="1628"/>
      <c r="Y1" s="1628"/>
      <c r="Z1" s="1629"/>
      <c r="AA1" s="1632"/>
      <c r="AB1" s="1628"/>
      <c r="AC1" s="1628"/>
      <c r="AD1" s="1628"/>
      <c r="AE1" s="1629"/>
      <c r="AF1" s="1632" t="s">
        <v>526</v>
      </c>
      <c r="AG1" s="1628"/>
      <c r="AH1" s="1628"/>
      <c r="AI1" s="1629"/>
      <c r="AJ1" s="1635" t="s">
        <v>784</v>
      </c>
      <c r="AK1" s="1636"/>
      <c r="AL1" s="1636"/>
      <c r="AM1" s="1636"/>
      <c r="AN1" s="1636"/>
      <c r="AO1" s="1636"/>
      <c r="AP1" s="1637"/>
      <c r="AQ1" s="1641"/>
      <c r="AR1" s="1595" t="s">
        <v>527</v>
      </c>
      <c r="AS1" s="1596"/>
      <c r="AT1" s="1596"/>
      <c r="AU1" s="1596"/>
      <c r="AV1" s="1596"/>
      <c r="AW1" s="1597"/>
    </row>
    <row r="2" spans="1:66" ht="10.5" customHeight="1">
      <c r="A2" s="1623"/>
      <c r="B2" s="1623"/>
      <c r="C2" s="1623"/>
      <c r="D2" s="1623"/>
      <c r="E2" s="1623"/>
      <c r="F2" s="1623"/>
      <c r="G2" s="1623"/>
      <c r="H2" s="1623"/>
      <c r="I2" s="1623"/>
      <c r="J2" s="1623"/>
      <c r="K2" s="1623"/>
      <c r="L2" s="1623"/>
      <c r="M2" s="1623"/>
      <c r="N2" s="1623"/>
      <c r="O2" s="1623"/>
      <c r="P2" s="1623"/>
      <c r="Q2" s="1623"/>
      <c r="R2" s="1623"/>
      <c r="S2" s="1623"/>
      <c r="T2" s="1624"/>
      <c r="U2" s="1601"/>
      <c r="V2" s="1602"/>
      <c r="W2" s="1602"/>
      <c r="X2" s="1602"/>
      <c r="Y2" s="1602"/>
      <c r="Z2" s="1630"/>
      <c r="AA2" s="1633"/>
      <c r="AB2" s="1602"/>
      <c r="AC2" s="1602"/>
      <c r="AD2" s="1602"/>
      <c r="AE2" s="1630"/>
      <c r="AF2" s="1633"/>
      <c r="AG2" s="1602"/>
      <c r="AH2" s="1602"/>
      <c r="AI2" s="1630"/>
      <c r="AJ2" s="1638"/>
      <c r="AK2" s="1639"/>
      <c r="AL2" s="1639"/>
      <c r="AM2" s="1639"/>
      <c r="AN2" s="1639"/>
      <c r="AO2" s="1639"/>
      <c r="AP2" s="1640"/>
      <c r="AQ2" s="1641"/>
      <c r="AR2" s="1958"/>
      <c r="AS2" s="1959"/>
      <c r="AT2" s="1959"/>
      <c r="AU2" s="1959"/>
      <c r="AV2" s="1959"/>
      <c r="AW2" s="1960"/>
    </row>
    <row r="3" spans="1:66" ht="10.5" customHeight="1">
      <c r="A3" s="1623"/>
      <c r="B3" s="1623"/>
      <c r="C3" s="1623"/>
      <c r="D3" s="1623"/>
      <c r="E3" s="1623"/>
      <c r="F3" s="1623"/>
      <c r="G3" s="1623"/>
      <c r="H3" s="1623"/>
      <c r="I3" s="1623"/>
      <c r="J3" s="1623"/>
      <c r="K3" s="1623"/>
      <c r="L3" s="1623"/>
      <c r="M3" s="1623"/>
      <c r="N3" s="1623"/>
      <c r="O3" s="1623"/>
      <c r="P3" s="1623"/>
      <c r="Q3" s="1623"/>
      <c r="R3" s="1623"/>
      <c r="S3" s="1623"/>
      <c r="T3" s="1624"/>
      <c r="U3" s="1601"/>
      <c r="V3" s="1602"/>
      <c r="W3" s="1602"/>
      <c r="X3" s="1602"/>
      <c r="Y3" s="1602"/>
      <c r="Z3" s="1630"/>
      <c r="AA3" s="1633"/>
      <c r="AB3" s="1602"/>
      <c r="AC3" s="1602"/>
      <c r="AD3" s="1602"/>
      <c r="AE3" s="1630"/>
      <c r="AF3" s="1633"/>
      <c r="AG3" s="1602"/>
      <c r="AH3" s="1602"/>
      <c r="AI3" s="1630"/>
      <c r="AJ3" s="1607" t="s">
        <v>528</v>
      </c>
      <c r="AK3" s="1608"/>
      <c r="AL3" s="1608"/>
      <c r="AM3" s="1608"/>
      <c r="AN3" s="1608"/>
      <c r="AO3" s="1608"/>
      <c r="AP3" s="1609"/>
      <c r="AQ3" s="1641"/>
      <c r="AR3" s="1601"/>
      <c r="AS3" s="1602"/>
      <c r="AT3" s="1602"/>
      <c r="AU3" s="1602"/>
      <c r="AV3" s="1602"/>
      <c r="AW3" s="1603"/>
    </row>
    <row r="4" spans="1:66" ht="10.5" customHeight="1" thickBot="1">
      <c r="A4" s="1625"/>
      <c r="B4" s="1625"/>
      <c r="C4" s="1625"/>
      <c r="D4" s="1625"/>
      <c r="E4" s="1625"/>
      <c r="F4" s="1625"/>
      <c r="G4" s="1625"/>
      <c r="H4" s="1625"/>
      <c r="I4" s="1625"/>
      <c r="J4" s="1625"/>
      <c r="K4" s="1625"/>
      <c r="L4" s="1625"/>
      <c r="M4" s="1625"/>
      <c r="N4" s="1625"/>
      <c r="O4" s="1625"/>
      <c r="P4" s="1625"/>
      <c r="Q4" s="1625"/>
      <c r="R4" s="1625"/>
      <c r="S4" s="1625"/>
      <c r="T4" s="1626"/>
      <c r="U4" s="1605"/>
      <c r="V4" s="1605"/>
      <c r="W4" s="1605"/>
      <c r="X4" s="1605"/>
      <c r="Y4" s="1605"/>
      <c r="Z4" s="1631"/>
      <c r="AA4" s="1634"/>
      <c r="AB4" s="1605"/>
      <c r="AC4" s="1605"/>
      <c r="AD4" s="1605"/>
      <c r="AE4" s="1631"/>
      <c r="AF4" s="1634"/>
      <c r="AG4" s="1605"/>
      <c r="AH4" s="1605"/>
      <c r="AI4" s="1631"/>
      <c r="AJ4" s="1610"/>
      <c r="AK4" s="1611"/>
      <c r="AL4" s="1611"/>
      <c r="AM4" s="1611"/>
      <c r="AN4" s="1611"/>
      <c r="AO4" s="1611"/>
      <c r="AP4" s="1612"/>
      <c r="AQ4" s="1642"/>
      <c r="AR4" s="1604"/>
      <c r="AS4" s="1605"/>
      <c r="AT4" s="1605"/>
      <c r="AU4" s="1605"/>
      <c r="AV4" s="1605"/>
      <c r="AW4" s="1606"/>
    </row>
    <row r="5" spans="1:66" ht="10.5" customHeight="1">
      <c r="A5" s="1601"/>
      <c r="B5" s="1602"/>
      <c r="C5" s="1602"/>
      <c r="D5" s="1602"/>
      <c r="E5" s="1602"/>
      <c r="F5" s="1602"/>
      <c r="G5" s="1602"/>
      <c r="H5" s="1602"/>
      <c r="I5" s="1602"/>
      <c r="J5" s="1602"/>
      <c r="K5" s="1602"/>
      <c r="L5" s="1602"/>
      <c r="M5" s="1602"/>
      <c r="N5" s="1602"/>
      <c r="O5" s="1602"/>
      <c r="P5" s="1602"/>
      <c r="Q5" s="1602"/>
      <c r="R5" s="1602"/>
      <c r="S5" s="1602"/>
      <c r="T5" s="1602"/>
      <c r="U5" s="1602"/>
      <c r="V5" s="1602"/>
      <c r="W5" s="1602"/>
      <c r="X5" s="1602"/>
      <c r="Y5" s="1602"/>
      <c r="Z5" s="1602"/>
      <c r="AA5" s="1602"/>
      <c r="AB5" s="1602"/>
      <c r="AC5" s="1602"/>
      <c r="AD5" s="1602"/>
      <c r="AE5" s="1602"/>
      <c r="AF5" s="1602"/>
      <c r="AG5" s="1602"/>
      <c r="AH5" s="1602"/>
      <c r="AI5" s="1602"/>
      <c r="AJ5" s="1602"/>
      <c r="AK5" s="1602"/>
      <c r="AL5" s="1602"/>
      <c r="AM5" s="1602"/>
      <c r="AN5" s="1602"/>
      <c r="AO5" s="1602"/>
      <c r="AP5" s="1602"/>
      <c r="AQ5" s="1602"/>
      <c r="AR5" s="1602"/>
      <c r="AS5" s="1602"/>
      <c r="AT5" s="1602"/>
      <c r="AU5" s="1602"/>
      <c r="AV5" s="1602"/>
      <c r="AW5" s="1603"/>
    </row>
    <row r="6" spans="1:66" ht="17.25" customHeight="1">
      <c r="A6" s="1613" t="s">
        <v>785</v>
      </c>
      <c r="B6" s="1614"/>
      <c r="C6" s="1614"/>
      <c r="D6" s="1614"/>
      <c r="E6" s="1614"/>
      <c r="F6" s="1614"/>
      <c r="G6" s="1614"/>
      <c r="H6" s="1614"/>
      <c r="I6" s="1614"/>
      <c r="J6" s="1614"/>
      <c r="K6" s="1614"/>
      <c r="L6" s="1614"/>
      <c r="M6" s="1614"/>
      <c r="N6" s="1614"/>
      <c r="O6" s="1614"/>
      <c r="P6" s="1614"/>
      <c r="Q6" s="1614"/>
      <c r="R6" s="1614"/>
      <c r="S6" s="1614"/>
      <c r="T6" s="1614"/>
      <c r="U6" s="1614"/>
      <c r="V6" s="1614"/>
      <c r="W6" s="1614"/>
      <c r="X6" s="1614"/>
      <c r="Y6" s="1614"/>
      <c r="Z6" s="1614"/>
      <c r="AA6" s="1614"/>
      <c r="AB6" s="1614"/>
      <c r="AC6" s="1614"/>
      <c r="AD6" s="1614"/>
      <c r="AE6" s="1614"/>
      <c r="AF6" s="1614"/>
      <c r="AG6" s="1614"/>
      <c r="AH6" s="1614"/>
      <c r="AI6" s="1614"/>
      <c r="AJ6" s="1614"/>
      <c r="AK6" s="1614"/>
      <c r="AL6" s="1614"/>
      <c r="AM6" s="1614"/>
      <c r="AN6" s="1614"/>
      <c r="AO6" s="1614"/>
      <c r="AP6" s="1614"/>
      <c r="AQ6" s="1614"/>
      <c r="AR6" s="1614"/>
      <c r="AS6" s="1614"/>
      <c r="AT6" s="1614"/>
      <c r="AU6" s="1614"/>
      <c r="AV6" s="1614"/>
      <c r="AW6" s="1615"/>
    </row>
    <row r="7" spans="1:66" ht="17.25" customHeight="1">
      <c r="A7" s="1613"/>
      <c r="B7" s="1614"/>
      <c r="C7" s="1614"/>
      <c r="D7" s="1614"/>
      <c r="E7" s="1614"/>
      <c r="F7" s="1614"/>
      <c r="G7" s="1614"/>
      <c r="H7" s="1614"/>
      <c r="I7" s="1614"/>
      <c r="J7" s="1614"/>
      <c r="K7" s="1614"/>
      <c r="L7" s="1614"/>
      <c r="M7" s="1614"/>
      <c r="N7" s="1614"/>
      <c r="O7" s="1614"/>
      <c r="P7" s="1614"/>
      <c r="Q7" s="1614"/>
      <c r="R7" s="1614"/>
      <c r="S7" s="1614"/>
      <c r="T7" s="1614"/>
      <c r="U7" s="1614"/>
      <c r="V7" s="1614"/>
      <c r="W7" s="1614"/>
      <c r="X7" s="1614"/>
      <c r="Y7" s="1614"/>
      <c r="Z7" s="1614"/>
      <c r="AA7" s="1614"/>
      <c r="AB7" s="1614"/>
      <c r="AC7" s="1614"/>
      <c r="AD7" s="1614"/>
      <c r="AE7" s="1614"/>
      <c r="AF7" s="1614"/>
      <c r="AG7" s="1614"/>
      <c r="AH7" s="1614"/>
      <c r="AI7" s="1614"/>
      <c r="AJ7" s="1614"/>
      <c r="AK7" s="1614"/>
      <c r="AL7" s="1614"/>
      <c r="AM7" s="1614"/>
      <c r="AN7" s="1614"/>
      <c r="AO7" s="1614"/>
      <c r="AP7" s="1614"/>
      <c r="AQ7" s="1614"/>
      <c r="AR7" s="1614"/>
      <c r="AS7" s="1614"/>
      <c r="AT7" s="1614"/>
      <c r="AU7" s="1614"/>
      <c r="AV7" s="1614"/>
      <c r="AW7" s="1615"/>
      <c r="BM7" s="164" t="s">
        <v>632</v>
      </c>
    </row>
    <row r="8" spans="1:66" ht="17.25" customHeight="1">
      <c r="A8" s="1616"/>
      <c r="B8" s="1617"/>
      <c r="C8" s="1617"/>
      <c r="D8" s="1617"/>
      <c r="E8" s="1617"/>
      <c r="F8" s="1617"/>
      <c r="G8" s="1617"/>
      <c r="H8" s="1617"/>
      <c r="I8" s="1617"/>
      <c r="J8" s="1617"/>
      <c r="K8" s="1617"/>
      <c r="L8" s="1617"/>
      <c r="M8" s="1617"/>
      <c r="N8" s="1617"/>
      <c r="O8" s="1617"/>
      <c r="P8" s="1617"/>
      <c r="Q8" s="1617"/>
      <c r="R8" s="1617"/>
      <c r="S8" s="1617"/>
      <c r="T8" s="1617"/>
      <c r="U8" s="1617"/>
      <c r="V8" s="1617"/>
      <c r="W8" s="1617"/>
      <c r="X8" s="1617"/>
      <c r="Y8" s="1617"/>
      <c r="Z8" s="1617"/>
      <c r="AA8" s="1617"/>
      <c r="AB8" s="1617"/>
      <c r="AC8" s="1617"/>
      <c r="AD8" s="1617"/>
      <c r="AE8" s="1617"/>
      <c r="AF8" s="1617"/>
      <c r="AG8" s="1617"/>
      <c r="AH8" s="1618" t="s">
        <v>117</v>
      </c>
      <c r="AI8" s="1618"/>
      <c r="AJ8" s="1618"/>
      <c r="AK8" s="1619">
        <f>'01.入会申込書（従たる事務所）'!AN17</f>
        <v>0</v>
      </c>
      <c r="AL8" s="1619"/>
      <c r="AM8" s="1620" t="s">
        <v>118</v>
      </c>
      <c r="AN8" s="1620"/>
      <c r="AO8" s="1621">
        <f>'01.入会申込書（従たる事務所）'!AR17</f>
        <v>0</v>
      </c>
      <c r="AP8" s="1621"/>
      <c r="AQ8" s="1621"/>
      <c r="AR8" s="1620" t="s">
        <v>119</v>
      </c>
      <c r="AS8" s="1620"/>
      <c r="AT8" s="1621">
        <f>'01.入会申込書（従たる事務所）'!AV17</f>
        <v>0</v>
      </c>
      <c r="AU8" s="1621"/>
      <c r="AV8" s="1620" t="s">
        <v>209</v>
      </c>
      <c r="AW8" s="1643"/>
      <c r="BM8" s="164" t="s">
        <v>127</v>
      </c>
      <c r="BN8" s="164" t="s">
        <v>1092</v>
      </c>
    </row>
    <row r="9" spans="1:66" ht="17.25" customHeight="1">
      <c r="A9" s="1644" t="s">
        <v>530</v>
      </c>
      <c r="B9" s="1645"/>
      <c r="C9" s="1645"/>
      <c r="D9" s="1645"/>
      <c r="E9" s="1645"/>
      <c r="F9" s="1645"/>
      <c r="G9" s="1645"/>
      <c r="H9" s="1645"/>
      <c r="I9" s="1645"/>
      <c r="J9" s="1645"/>
      <c r="K9" s="1645"/>
      <c r="L9" s="1645"/>
      <c r="M9" s="1645"/>
      <c r="N9" s="1645"/>
      <c r="O9" s="1645"/>
      <c r="P9" s="1645"/>
      <c r="Q9" s="1645"/>
      <c r="R9" s="1645"/>
      <c r="S9" s="1645"/>
      <c r="T9" s="1645"/>
      <c r="U9" s="1645"/>
      <c r="V9" s="1645"/>
      <c r="W9" s="1645"/>
      <c r="X9" s="1645"/>
      <c r="Y9" s="1645"/>
      <c r="Z9" s="1645"/>
      <c r="AA9" s="1645"/>
      <c r="AB9" s="1645"/>
      <c r="AC9" s="1645"/>
      <c r="AD9" s="1645"/>
      <c r="AE9" s="1645"/>
      <c r="AF9" s="1645"/>
      <c r="AG9" s="1645"/>
      <c r="AH9" s="1645"/>
      <c r="AI9" s="1645"/>
      <c r="AJ9" s="1645"/>
      <c r="AK9" s="1645"/>
      <c r="AL9" s="1645"/>
      <c r="AM9" s="1645"/>
      <c r="AN9" s="1645"/>
      <c r="AO9" s="1645"/>
      <c r="AP9" s="1645"/>
      <c r="AQ9" s="1645"/>
      <c r="AR9" s="1645"/>
      <c r="AS9" s="1645"/>
      <c r="AT9" s="1645"/>
      <c r="AU9" s="1645"/>
      <c r="AV9" s="1645"/>
      <c r="AW9" s="1646"/>
      <c r="BM9" s="164" t="s">
        <v>128</v>
      </c>
      <c r="BN9" s="164" t="s">
        <v>1092</v>
      </c>
    </row>
    <row r="10" spans="1:66" ht="10.5" customHeight="1">
      <c r="A10" s="1647"/>
      <c r="B10" s="1645"/>
      <c r="C10" s="1645"/>
      <c r="D10" s="1645"/>
      <c r="E10" s="1645"/>
      <c r="F10" s="1645"/>
      <c r="G10" s="1645"/>
      <c r="H10" s="1645"/>
      <c r="I10" s="1645"/>
      <c r="J10" s="1645"/>
      <c r="K10" s="1645"/>
      <c r="L10" s="1645"/>
      <c r="M10" s="1645"/>
      <c r="N10" s="1645"/>
      <c r="O10" s="1645"/>
      <c r="P10" s="1645"/>
      <c r="Q10" s="1645"/>
      <c r="R10" s="1645"/>
      <c r="S10" s="1645"/>
      <c r="T10" s="1645"/>
      <c r="U10" s="1645"/>
      <c r="V10" s="1645"/>
      <c r="W10" s="1645"/>
      <c r="X10" s="1645"/>
      <c r="Y10" s="1645"/>
      <c r="Z10" s="1645"/>
      <c r="AA10" s="1645"/>
      <c r="AB10" s="1645"/>
      <c r="AC10" s="1645"/>
      <c r="AD10" s="1645"/>
      <c r="AE10" s="1645"/>
      <c r="AF10" s="1645"/>
      <c r="AG10" s="1645"/>
      <c r="AH10" s="1645"/>
      <c r="AI10" s="1645"/>
      <c r="AJ10" s="1645"/>
      <c r="AK10" s="1645"/>
      <c r="AL10" s="1645"/>
      <c r="AM10" s="1645"/>
      <c r="AN10" s="1645"/>
      <c r="AO10" s="1645"/>
      <c r="AP10" s="1645"/>
      <c r="AQ10" s="1645"/>
      <c r="AR10" s="1645"/>
      <c r="AS10" s="1645"/>
      <c r="AT10" s="1645"/>
      <c r="AU10" s="1645"/>
      <c r="AV10" s="1645"/>
      <c r="AW10" s="1646"/>
      <c r="BM10" s="164" t="s">
        <v>129</v>
      </c>
      <c r="BN10" s="164" t="s">
        <v>1092</v>
      </c>
    </row>
    <row r="11" spans="1:66" ht="10.5" customHeight="1">
      <c r="A11" s="1601"/>
      <c r="B11" s="1602"/>
      <c r="C11" s="1602"/>
      <c r="D11" s="1602"/>
      <c r="E11" s="1602"/>
      <c r="F11" s="1602"/>
      <c r="G11" s="1602"/>
      <c r="H11" s="1602"/>
      <c r="I11" s="1602"/>
      <c r="J11" s="1602"/>
      <c r="K11" s="1602"/>
      <c r="L11" s="1602"/>
      <c r="M11" s="1602"/>
      <c r="N11" s="1602"/>
      <c r="O11" s="1602"/>
      <c r="P11" s="1602"/>
      <c r="Q11" s="1602"/>
      <c r="R11" s="1602"/>
      <c r="S11" s="1602"/>
      <c r="T11" s="1602"/>
      <c r="U11" s="1602"/>
      <c r="V11" s="1602"/>
      <c r="W11" s="1602"/>
      <c r="X11" s="1602"/>
      <c r="Y11" s="1602"/>
      <c r="Z11" s="1602"/>
      <c r="AA11" s="1602"/>
      <c r="AB11" s="1602"/>
      <c r="AC11" s="1602"/>
      <c r="AD11" s="1602"/>
      <c r="AE11" s="1602"/>
      <c r="AF11" s="1602"/>
      <c r="AG11" s="1602"/>
      <c r="AH11" s="1602"/>
      <c r="AI11" s="1602"/>
      <c r="AJ11" s="1602"/>
      <c r="AK11" s="1602"/>
      <c r="AL11" s="1602"/>
      <c r="AM11" s="1602"/>
      <c r="AN11" s="1602"/>
      <c r="AO11" s="1602"/>
      <c r="AP11" s="1602"/>
      <c r="AQ11" s="1602"/>
      <c r="AR11" s="1602"/>
      <c r="AS11" s="1602"/>
      <c r="AT11" s="1602"/>
      <c r="AU11" s="1602"/>
      <c r="AV11" s="1602"/>
      <c r="AW11" s="1603"/>
      <c r="BM11" s="164" t="s">
        <v>130</v>
      </c>
      <c r="BN11" s="164" t="s">
        <v>1092</v>
      </c>
    </row>
    <row r="12" spans="1:66" s="139" customFormat="1" ht="12" customHeight="1">
      <c r="A12" s="1601"/>
      <c r="B12" s="1602"/>
      <c r="C12" s="1602"/>
      <c r="D12" s="1650"/>
      <c r="E12" s="1650"/>
      <c r="F12" s="1650"/>
      <c r="G12" s="1650"/>
      <c r="H12" s="1650"/>
      <c r="I12" s="1651" t="s">
        <v>531</v>
      </c>
      <c r="J12" s="1651"/>
      <c r="K12" s="1651"/>
      <c r="L12" s="1651"/>
      <c r="M12" s="1651"/>
      <c r="N12" s="1651"/>
      <c r="O12" s="1650"/>
      <c r="P12" s="1650"/>
      <c r="Q12" s="1652">
        <f>'01.入会申込書（従たる事務所）'!L19</f>
        <v>0</v>
      </c>
      <c r="R12" s="1652"/>
      <c r="S12" s="1652"/>
      <c r="T12" s="1652"/>
      <c r="U12" s="1652"/>
      <c r="V12" s="1652"/>
      <c r="W12" s="1652"/>
      <c r="X12" s="1652"/>
      <c r="Y12" s="1652"/>
      <c r="Z12" s="1652"/>
      <c r="AA12" s="1658" t="s">
        <v>215</v>
      </c>
      <c r="AB12" s="1659">
        <f>'01.入会申込書（従たる事務所）'!AG19</f>
        <v>0</v>
      </c>
      <c r="AC12" s="1652"/>
      <c r="AD12" s="1652"/>
      <c r="AE12" s="1652"/>
      <c r="AF12" s="1658" t="s">
        <v>216</v>
      </c>
      <c r="AG12" s="1658" t="s">
        <v>217</v>
      </c>
      <c r="AH12" s="1658"/>
      <c r="AI12" s="1659">
        <f>'01.入会申込書（従たる事務所）'!AN19</f>
        <v>0</v>
      </c>
      <c r="AJ12" s="1652"/>
      <c r="AK12" s="1652"/>
      <c r="AL12" s="1652"/>
      <c r="AM12" s="1652"/>
      <c r="AN12" s="1652"/>
      <c r="AO12" s="1658" t="s">
        <v>218</v>
      </c>
      <c r="AP12" s="1658"/>
      <c r="AQ12" s="1658"/>
      <c r="AR12" s="1658"/>
      <c r="AS12" s="1658"/>
      <c r="AT12" s="1658"/>
      <c r="AU12" s="1653"/>
      <c r="AV12" s="1654"/>
      <c r="AW12" s="1655"/>
      <c r="BM12" s="164" t="s">
        <v>131</v>
      </c>
      <c r="BN12" s="164" t="s">
        <v>1092</v>
      </c>
    </row>
    <row r="13" spans="1:66" s="139" customFormat="1" ht="12" customHeight="1">
      <c r="A13" s="1601"/>
      <c r="B13" s="1602"/>
      <c r="C13" s="1602"/>
      <c r="D13" s="1650"/>
      <c r="E13" s="1650"/>
      <c r="F13" s="1650"/>
      <c r="G13" s="1650"/>
      <c r="H13" s="1650"/>
      <c r="I13" s="1651"/>
      <c r="J13" s="1651"/>
      <c r="K13" s="1651"/>
      <c r="L13" s="1651"/>
      <c r="M13" s="1651"/>
      <c r="N13" s="1651"/>
      <c r="O13" s="1650"/>
      <c r="P13" s="1650"/>
      <c r="Q13" s="1652"/>
      <c r="R13" s="1652"/>
      <c r="S13" s="1652"/>
      <c r="T13" s="1652"/>
      <c r="U13" s="1652"/>
      <c r="V13" s="1652"/>
      <c r="W13" s="1652"/>
      <c r="X13" s="1652"/>
      <c r="Y13" s="1652"/>
      <c r="Z13" s="1652"/>
      <c r="AA13" s="1658"/>
      <c r="AB13" s="1652"/>
      <c r="AC13" s="1652"/>
      <c r="AD13" s="1652"/>
      <c r="AE13" s="1652"/>
      <c r="AF13" s="1658"/>
      <c r="AG13" s="1658"/>
      <c r="AH13" s="1658"/>
      <c r="AI13" s="1652"/>
      <c r="AJ13" s="1652"/>
      <c r="AK13" s="1652"/>
      <c r="AL13" s="1652"/>
      <c r="AM13" s="1652"/>
      <c r="AN13" s="1652"/>
      <c r="AO13" s="1658"/>
      <c r="AP13" s="1658"/>
      <c r="AQ13" s="1658"/>
      <c r="AR13" s="1658"/>
      <c r="AS13" s="1658"/>
      <c r="AT13" s="1658"/>
      <c r="AU13" s="1654"/>
      <c r="AV13" s="1654"/>
      <c r="AW13" s="1655"/>
      <c r="BM13" s="164" t="s">
        <v>132</v>
      </c>
      <c r="BN13" s="164" t="s">
        <v>1092</v>
      </c>
    </row>
    <row r="14" spans="1:66" s="139" customFormat="1" ht="12" customHeight="1">
      <c r="A14" s="1601"/>
      <c r="B14" s="1602"/>
      <c r="C14" s="1602"/>
      <c r="D14" s="1650"/>
      <c r="E14" s="1650"/>
      <c r="F14" s="1650"/>
      <c r="G14" s="1650"/>
      <c r="H14" s="1650"/>
      <c r="I14" s="1651" t="s">
        <v>219</v>
      </c>
      <c r="J14" s="1651"/>
      <c r="K14" s="1651"/>
      <c r="L14" s="1651"/>
      <c r="M14" s="1651"/>
      <c r="N14" s="1651"/>
      <c r="O14" s="1650"/>
      <c r="P14" s="1650"/>
      <c r="Q14" s="1652" t="str">
        <f>'01.入会申込書（従たる事務所）'!L22</f>
        <v>令和</v>
      </c>
      <c r="R14" s="1652"/>
      <c r="S14" s="1652"/>
      <c r="T14" s="1652">
        <f>'01.入会申込書（従たる事務所）'!P22</f>
        <v>0</v>
      </c>
      <c r="U14" s="1652"/>
      <c r="V14" s="1652"/>
      <c r="W14" s="1658" t="s">
        <v>118</v>
      </c>
      <c r="X14" s="1658"/>
      <c r="Y14" s="1658"/>
      <c r="Z14" s="1658"/>
      <c r="AA14" s="1652">
        <f>'01.入会申込書（従たる事務所）'!U22</f>
        <v>0</v>
      </c>
      <c r="AB14" s="1652"/>
      <c r="AC14" s="1652"/>
      <c r="AD14" s="1652"/>
      <c r="AE14" s="1658" t="s">
        <v>310</v>
      </c>
      <c r="AF14" s="1658"/>
      <c r="AG14" s="1658"/>
      <c r="AH14" s="1658"/>
      <c r="AI14" s="1652">
        <f>'01.入会申込書（従たる事務所）'!Z22</f>
        <v>0</v>
      </c>
      <c r="AJ14" s="1652"/>
      <c r="AK14" s="1652"/>
      <c r="AL14" s="1652"/>
      <c r="AM14" s="1658" t="s">
        <v>209</v>
      </c>
      <c r="AN14" s="1658"/>
      <c r="AO14" s="1658"/>
      <c r="AP14" s="1658"/>
      <c r="AQ14" s="1658"/>
      <c r="AR14" s="1658"/>
      <c r="AS14" s="1658"/>
      <c r="AT14" s="1658"/>
      <c r="AU14" s="1654"/>
      <c r="AV14" s="1654"/>
      <c r="AW14" s="1655"/>
      <c r="BM14" s="164" t="s">
        <v>133</v>
      </c>
      <c r="BN14" s="164" t="s">
        <v>1092</v>
      </c>
    </row>
    <row r="15" spans="1:66" s="139" customFormat="1" ht="12" customHeight="1">
      <c r="A15" s="1601"/>
      <c r="B15" s="1602"/>
      <c r="C15" s="1602"/>
      <c r="D15" s="1650"/>
      <c r="E15" s="1650"/>
      <c r="F15" s="1650"/>
      <c r="G15" s="1650"/>
      <c r="H15" s="1650"/>
      <c r="I15" s="1651"/>
      <c r="J15" s="1651"/>
      <c r="K15" s="1651"/>
      <c r="L15" s="1651"/>
      <c r="M15" s="1651"/>
      <c r="N15" s="1651"/>
      <c r="O15" s="1650"/>
      <c r="P15" s="1650"/>
      <c r="Q15" s="1652"/>
      <c r="R15" s="1652"/>
      <c r="S15" s="1652"/>
      <c r="T15" s="1652"/>
      <c r="U15" s="1652"/>
      <c r="V15" s="1652"/>
      <c r="W15" s="1658"/>
      <c r="X15" s="1658"/>
      <c r="Y15" s="1658"/>
      <c r="Z15" s="1658"/>
      <c r="AA15" s="1652"/>
      <c r="AB15" s="1652"/>
      <c r="AC15" s="1652"/>
      <c r="AD15" s="1652"/>
      <c r="AE15" s="1658"/>
      <c r="AF15" s="1658"/>
      <c r="AG15" s="1658"/>
      <c r="AH15" s="1658"/>
      <c r="AI15" s="1652"/>
      <c r="AJ15" s="1652"/>
      <c r="AK15" s="1652"/>
      <c r="AL15" s="1652"/>
      <c r="AM15" s="1658"/>
      <c r="AN15" s="1658"/>
      <c r="AO15" s="1658"/>
      <c r="AP15" s="1658"/>
      <c r="AQ15" s="1658"/>
      <c r="AR15" s="1658"/>
      <c r="AS15" s="1658"/>
      <c r="AT15" s="1658"/>
      <c r="AU15" s="1654"/>
      <c r="AV15" s="1654"/>
      <c r="AW15" s="1655"/>
      <c r="BM15" s="164" t="s">
        <v>134</v>
      </c>
      <c r="BN15" s="164" t="s">
        <v>1092</v>
      </c>
    </row>
    <row r="16" spans="1:66" s="139" customFormat="1" ht="12" customHeight="1">
      <c r="A16" s="1601"/>
      <c r="B16" s="1602"/>
      <c r="C16" s="1602"/>
      <c r="D16" s="1650"/>
      <c r="E16" s="1650"/>
      <c r="F16" s="1650"/>
      <c r="G16" s="1650"/>
      <c r="H16" s="1650"/>
      <c r="I16" s="1661" t="s">
        <v>458</v>
      </c>
      <c r="J16" s="1662"/>
      <c r="K16" s="1662"/>
      <c r="L16" s="1662"/>
      <c r="M16" s="1662"/>
      <c r="N16" s="1662"/>
      <c r="O16" s="1650"/>
      <c r="P16" s="1650"/>
      <c r="Q16" s="161" t="s">
        <v>802</v>
      </c>
      <c r="R16" s="1721">
        <f>'01.入会申込書（従たる事務所）'!N31</f>
        <v>0</v>
      </c>
      <c r="S16" s="1722"/>
      <c r="T16" s="1722"/>
      <c r="U16" s="161" t="s">
        <v>724</v>
      </c>
      <c r="V16" s="1721">
        <f>'01.入会申込書（従たる事務所）'!R31</f>
        <v>0</v>
      </c>
      <c r="W16" s="1722"/>
      <c r="X16" s="1722"/>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54"/>
      <c r="AV16" s="1654"/>
      <c r="AW16" s="1655"/>
      <c r="BM16" s="164" t="s">
        <v>135</v>
      </c>
      <c r="BN16" s="164" t="s">
        <v>1092</v>
      </c>
    </row>
    <row r="17" spans="1:66" s="139" customFormat="1" ht="12" customHeight="1">
      <c r="A17" s="1601"/>
      <c r="B17" s="1602"/>
      <c r="C17" s="1602"/>
      <c r="D17" s="1650"/>
      <c r="E17" s="1650"/>
      <c r="F17" s="1650"/>
      <c r="G17" s="1650"/>
      <c r="H17" s="1650"/>
      <c r="I17" s="1663" t="s">
        <v>532</v>
      </c>
      <c r="J17" s="1663"/>
      <c r="K17" s="1663"/>
      <c r="L17" s="1663"/>
      <c r="M17" s="1663"/>
      <c r="N17" s="1663"/>
      <c r="O17" s="1650"/>
      <c r="P17" s="1650"/>
      <c r="Q17" s="1660">
        <f>'01.入会申込書（従たる事務所）'!L32</f>
        <v>0</v>
      </c>
      <c r="R17" s="1660"/>
      <c r="S17" s="1660"/>
      <c r="T17" s="1660"/>
      <c r="U17" s="1660"/>
      <c r="V17" s="1660"/>
      <c r="W17" s="1660"/>
      <c r="X17" s="1660"/>
      <c r="Y17" s="1660"/>
      <c r="Z17" s="1660"/>
      <c r="AA17" s="1660"/>
      <c r="AB17" s="1660"/>
      <c r="AC17" s="1660"/>
      <c r="AD17" s="1660"/>
      <c r="AE17" s="1660"/>
      <c r="AF17" s="1660"/>
      <c r="AG17" s="1660"/>
      <c r="AH17" s="1660"/>
      <c r="AI17" s="1660"/>
      <c r="AJ17" s="1660"/>
      <c r="AK17" s="1660"/>
      <c r="AL17" s="1660"/>
      <c r="AM17" s="1660"/>
      <c r="AN17" s="1660"/>
      <c r="AO17" s="1660"/>
      <c r="AP17" s="1660"/>
      <c r="AQ17" s="1660"/>
      <c r="AR17" s="1660"/>
      <c r="AS17" s="1660"/>
      <c r="AT17" s="1660"/>
      <c r="AU17" s="1654"/>
      <c r="AV17" s="1654"/>
      <c r="AW17" s="1655"/>
      <c r="BM17" s="164" t="s">
        <v>136</v>
      </c>
      <c r="BN17" s="164" t="s">
        <v>1092</v>
      </c>
    </row>
    <row r="18" spans="1:66" s="139" customFormat="1" ht="12" customHeight="1">
      <c r="A18" s="1601"/>
      <c r="B18" s="1602"/>
      <c r="C18" s="1602"/>
      <c r="D18" s="1650"/>
      <c r="E18" s="1650"/>
      <c r="F18" s="1650"/>
      <c r="G18" s="1650"/>
      <c r="H18" s="1650"/>
      <c r="I18" s="1658" t="s">
        <v>225</v>
      </c>
      <c r="J18" s="1658"/>
      <c r="K18" s="1658"/>
      <c r="L18" s="1658"/>
      <c r="M18" s="1658"/>
      <c r="N18" s="1658"/>
      <c r="O18" s="1650"/>
      <c r="P18" s="1650"/>
      <c r="Q18" s="1660">
        <f>'01.入会申込書（従たる事務所）'!L28</f>
        <v>0</v>
      </c>
      <c r="R18" s="1660"/>
      <c r="S18" s="1660"/>
      <c r="T18" s="1660"/>
      <c r="U18" s="1660"/>
      <c r="V18" s="1660"/>
      <c r="W18" s="1660"/>
      <c r="X18" s="1660"/>
      <c r="Y18" s="1660"/>
      <c r="Z18" s="1660"/>
      <c r="AA18" s="1660"/>
      <c r="AB18" s="1660"/>
      <c r="AC18" s="1660"/>
      <c r="AD18" s="1660"/>
      <c r="AE18" s="1660"/>
      <c r="AF18" s="1660"/>
      <c r="AG18" s="1660"/>
      <c r="AH18" s="1660"/>
      <c r="AI18" s="1660"/>
      <c r="AJ18" s="1660"/>
      <c r="AK18" s="1660"/>
      <c r="AL18" s="1660"/>
      <c r="AM18" s="1660"/>
      <c r="AN18" s="1660"/>
      <c r="AO18" s="1660"/>
      <c r="AP18" s="1660"/>
      <c r="AQ18" s="1660"/>
      <c r="AR18" s="1660"/>
      <c r="AS18" s="1660"/>
      <c r="AT18" s="1660"/>
      <c r="AU18" s="1654"/>
      <c r="AV18" s="1654"/>
      <c r="AW18" s="1655"/>
      <c r="BM18" s="164" t="s">
        <v>137</v>
      </c>
      <c r="BN18" s="164" t="s">
        <v>1092</v>
      </c>
    </row>
    <row r="19" spans="1:66" s="139" customFormat="1" ht="12" customHeight="1">
      <c r="A19" s="1601"/>
      <c r="B19" s="1602"/>
      <c r="C19" s="1602"/>
      <c r="D19" s="1650"/>
      <c r="E19" s="1650"/>
      <c r="F19" s="1650"/>
      <c r="G19" s="1650"/>
      <c r="H19" s="1650"/>
      <c r="I19" s="1658"/>
      <c r="J19" s="1658"/>
      <c r="K19" s="1658"/>
      <c r="L19" s="1658"/>
      <c r="M19" s="1658"/>
      <c r="N19" s="1658"/>
      <c r="O19" s="1650"/>
      <c r="P19" s="1650"/>
      <c r="Q19" s="1660"/>
      <c r="R19" s="1660"/>
      <c r="S19" s="1660"/>
      <c r="T19" s="1660"/>
      <c r="U19" s="1660"/>
      <c r="V19" s="1660"/>
      <c r="W19" s="1660"/>
      <c r="X19" s="1660"/>
      <c r="Y19" s="1660"/>
      <c r="Z19" s="1660"/>
      <c r="AA19" s="1660"/>
      <c r="AB19" s="1660"/>
      <c r="AC19" s="1660"/>
      <c r="AD19" s="1660"/>
      <c r="AE19" s="1660"/>
      <c r="AF19" s="1660"/>
      <c r="AG19" s="1660"/>
      <c r="AH19" s="1660"/>
      <c r="AI19" s="1660"/>
      <c r="AJ19" s="1660"/>
      <c r="AK19" s="1660"/>
      <c r="AL19" s="1660"/>
      <c r="AM19" s="1660"/>
      <c r="AN19" s="1660"/>
      <c r="AO19" s="1660"/>
      <c r="AP19" s="1660"/>
      <c r="AQ19" s="1660"/>
      <c r="AR19" s="1660"/>
      <c r="AS19" s="1660"/>
      <c r="AT19" s="1660"/>
      <c r="AU19" s="1654"/>
      <c r="AV19" s="1654"/>
      <c r="AW19" s="1655"/>
      <c r="BM19" s="164" t="s">
        <v>138</v>
      </c>
      <c r="BN19" s="164" t="s">
        <v>1092</v>
      </c>
    </row>
    <row r="20" spans="1:66" s="139" customFormat="1" ht="12" customHeight="1">
      <c r="A20" s="1601"/>
      <c r="B20" s="1602"/>
      <c r="C20" s="1602"/>
      <c r="D20" s="1650"/>
      <c r="E20" s="1650"/>
      <c r="F20" s="1650"/>
      <c r="G20" s="1650"/>
      <c r="H20" s="1650"/>
      <c r="I20" s="1651" t="s">
        <v>460</v>
      </c>
      <c r="J20" s="1651"/>
      <c r="K20" s="1651"/>
      <c r="L20" s="1651"/>
      <c r="M20" s="1651"/>
      <c r="N20" s="1651"/>
      <c r="O20" s="1650"/>
      <c r="P20" s="1650"/>
      <c r="Q20" s="1660">
        <f>'01.入会申込書（従たる事務所）'!L36</f>
        <v>0</v>
      </c>
      <c r="R20" s="1660"/>
      <c r="S20" s="1660"/>
      <c r="T20" s="1660"/>
      <c r="U20" s="1660"/>
      <c r="V20" s="1660"/>
      <c r="W20" s="1660"/>
      <c r="X20" s="1660"/>
      <c r="Y20" s="1660"/>
      <c r="Z20" s="1660"/>
      <c r="AA20" s="1660"/>
      <c r="AB20" s="1660"/>
      <c r="AC20" s="1660"/>
      <c r="AD20" s="1660"/>
      <c r="AE20" s="1660"/>
      <c r="AF20" s="1660"/>
      <c r="AG20" s="1660"/>
      <c r="AH20" s="1660"/>
      <c r="AI20" s="1660"/>
      <c r="AJ20" s="1660"/>
      <c r="AK20" s="1660"/>
      <c r="AL20" s="1660"/>
      <c r="AM20" s="1660"/>
      <c r="AN20" s="1660"/>
      <c r="AO20" s="1660"/>
      <c r="AP20" s="1660"/>
      <c r="AQ20" s="1660"/>
      <c r="AR20" s="1660"/>
      <c r="AS20" s="1660"/>
      <c r="AT20" s="1660"/>
      <c r="AU20" s="1654"/>
      <c r="AV20" s="1654"/>
      <c r="AW20" s="1655"/>
      <c r="BM20" s="164" t="s">
        <v>139</v>
      </c>
      <c r="BN20" s="164" t="s">
        <v>1092</v>
      </c>
    </row>
    <row r="21" spans="1:66" s="139" customFormat="1" ht="12" customHeight="1">
      <c r="A21" s="1601"/>
      <c r="B21" s="1602"/>
      <c r="C21" s="1602"/>
      <c r="D21" s="1650"/>
      <c r="E21" s="1650"/>
      <c r="F21" s="1650"/>
      <c r="G21" s="1650"/>
      <c r="H21" s="1650"/>
      <c r="I21" s="1651"/>
      <c r="J21" s="1651"/>
      <c r="K21" s="1651"/>
      <c r="L21" s="1651"/>
      <c r="M21" s="1651"/>
      <c r="N21" s="1651"/>
      <c r="O21" s="1650"/>
      <c r="P21" s="1650"/>
      <c r="Q21" s="1660"/>
      <c r="R21" s="1660"/>
      <c r="S21" s="1660"/>
      <c r="T21" s="1660"/>
      <c r="U21" s="1660"/>
      <c r="V21" s="1660"/>
      <c r="W21" s="1660"/>
      <c r="X21" s="1660"/>
      <c r="Y21" s="1660"/>
      <c r="Z21" s="1660"/>
      <c r="AA21" s="1660"/>
      <c r="AB21" s="1660"/>
      <c r="AC21" s="1660"/>
      <c r="AD21" s="1660"/>
      <c r="AE21" s="1660"/>
      <c r="AF21" s="1660"/>
      <c r="AG21" s="1660"/>
      <c r="AH21" s="1660"/>
      <c r="AI21" s="1660"/>
      <c r="AJ21" s="1660"/>
      <c r="AK21" s="1660"/>
      <c r="AL21" s="1660"/>
      <c r="AM21" s="1660"/>
      <c r="AN21" s="1660"/>
      <c r="AO21" s="1660"/>
      <c r="AP21" s="1660"/>
      <c r="AQ21" s="1660"/>
      <c r="AR21" s="1660"/>
      <c r="AS21" s="1660"/>
      <c r="AT21" s="1660"/>
      <c r="AU21" s="1654"/>
      <c r="AV21" s="1654"/>
      <c r="AW21" s="1655"/>
      <c r="BM21" s="164" t="s">
        <v>140</v>
      </c>
      <c r="BN21" s="164" t="s">
        <v>1092</v>
      </c>
    </row>
    <row r="22" spans="1:66" s="139" customFormat="1" ht="12" customHeight="1">
      <c r="A22" s="1601"/>
      <c r="B22" s="1602"/>
      <c r="C22" s="1602"/>
      <c r="D22" s="1650"/>
      <c r="E22" s="1650"/>
      <c r="F22" s="1650"/>
      <c r="G22" s="1650"/>
      <c r="H22" s="1650"/>
      <c r="I22" s="1661" t="s">
        <v>533</v>
      </c>
      <c r="J22" s="1662"/>
      <c r="K22" s="1662"/>
      <c r="L22" s="1662"/>
      <c r="M22" s="1662"/>
      <c r="N22" s="1662"/>
      <c r="O22" s="1650"/>
      <c r="P22" s="1650"/>
      <c r="Q22" s="161" t="s">
        <v>802</v>
      </c>
      <c r="R22" s="1721">
        <f>'01.入会申込書（従たる事務所）'!N43</f>
        <v>0</v>
      </c>
      <c r="S22" s="1722"/>
      <c r="T22" s="1722"/>
      <c r="U22" s="161" t="s">
        <v>724</v>
      </c>
      <c r="V22" s="1721">
        <f>'01.入会申込書（従たる事務所）'!R43</f>
        <v>0</v>
      </c>
      <c r="W22" s="1722"/>
      <c r="X22" s="1722"/>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54"/>
      <c r="AV22" s="1654"/>
      <c r="AW22" s="1655"/>
      <c r="BM22" s="164" t="s">
        <v>72</v>
      </c>
      <c r="BN22" s="164" t="s">
        <v>736</v>
      </c>
    </row>
    <row r="23" spans="1:66" s="139" customFormat="1" ht="12" customHeight="1">
      <c r="A23" s="1601"/>
      <c r="B23" s="1602"/>
      <c r="C23" s="1602"/>
      <c r="D23" s="1650"/>
      <c r="E23" s="1650"/>
      <c r="F23" s="1650"/>
      <c r="G23" s="1650"/>
      <c r="H23" s="1650"/>
      <c r="I23" s="1661" t="s">
        <v>534</v>
      </c>
      <c r="J23" s="1662"/>
      <c r="K23" s="1662"/>
      <c r="L23" s="1662"/>
      <c r="M23" s="1662"/>
      <c r="N23" s="1662"/>
      <c r="O23" s="1650"/>
      <c r="P23" s="1650"/>
      <c r="Q23" s="1660">
        <f>'01.入会申込書（従たる事務所）'!L44</f>
        <v>0</v>
      </c>
      <c r="R23" s="1660"/>
      <c r="S23" s="1660"/>
      <c r="T23" s="1660"/>
      <c r="U23" s="1660"/>
      <c r="V23" s="1660"/>
      <c r="W23" s="1660"/>
      <c r="X23" s="1660"/>
      <c r="Y23" s="1660"/>
      <c r="Z23" s="1660"/>
      <c r="AA23" s="1660"/>
      <c r="AB23" s="1660"/>
      <c r="AC23" s="1660"/>
      <c r="AD23" s="1660"/>
      <c r="AE23" s="1660"/>
      <c r="AF23" s="1660"/>
      <c r="AG23" s="1660"/>
      <c r="AH23" s="1660"/>
      <c r="AI23" s="1660"/>
      <c r="AJ23" s="1660"/>
      <c r="AK23" s="1660"/>
      <c r="AL23" s="1660"/>
      <c r="AM23" s="1660"/>
      <c r="AN23" s="1660"/>
      <c r="AO23" s="1660"/>
      <c r="AP23" s="1660"/>
      <c r="AQ23" s="1660"/>
      <c r="AR23" s="1660"/>
      <c r="AS23" s="1660"/>
      <c r="AT23" s="1660"/>
      <c r="AU23" s="1654"/>
      <c r="AV23" s="1654"/>
      <c r="AW23" s="1655"/>
      <c r="BM23" s="164" t="s">
        <v>626</v>
      </c>
      <c r="BN23" s="164" t="s">
        <v>737</v>
      </c>
    </row>
    <row r="24" spans="1:66" s="139" customFormat="1" ht="12" customHeight="1">
      <c r="A24" s="1601"/>
      <c r="B24" s="1602"/>
      <c r="C24" s="1602"/>
      <c r="D24" s="1678" t="s">
        <v>786</v>
      </c>
      <c r="E24" s="1678"/>
      <c r="F24" s="1678"/>
      <c r="G24" s="1678"/>
      <c r="H24" s="1678"/>
      <c r="I24" s="1678"/>
      <c r="J24" s="1678"/>
      <c r="K24" s="1678"/>
      <c r="L24" s="1678"/>
      <c r="M24" s="1678"/>
      <c r="N24" s="1678"/>
      <c r="O24" s="1678"/>
      <c r="P24" s="1678"/>
      <c r="Q24" s="1678"/>
      <c r="R24" s="1678"/>
      <c r="S24" s="1678"/>
      <c r="T24" s="1678"/>
      <c r="U24" s="1678"/>
      <c r="V24" s="1678"/>
      <c r="W24" s="1678"/>
      <c r="X24" s="1678"/>
      <c r="Y24" s="1678"/>
      <c r="Z24" s="1678"/>
      <c r="AA24" s="1678"/>
      <c r="AB24" s="1678"/>
      <c r="AC24" s="1678"/>
      <c r="AD24" s="1678"/>
      <c r="AE24" s="1678"/>
      <c r="AF24" s="1678"/>
      <c r="AG24" s="1678"/>
      <c r="AH24" s="1678"/>
      <c r="AI24" s="1678"/>
      <c r="AJ24" s="1678"/>
      <c r="AK24" s="1678"/>
      <c r="AL24" s="1678"/>
      <c r="AM24" s="1678"/>
      <c r="AN24" s="1678"/>
      <c r="AO24" s="1678"/>
      <c r="AP24" s="1678"/>
      <c r="AQ24" s="1678"/>
      <c r="AR24" s="1678"/>
      <c r="AS24" s="1678"/>
      <c r="AT24" s="1678"/>
      <c r="AU24" s="1654"/>
      <c r="AV24" s="1654"/>
      <c r="AW24" s="1655"/>
      <c r="BM24" s="164" t="s">
        <v>627</v>
      </c>
      <c r="BN24" s="164" t="s">
        <v>738</v>
      </c>
    </row>
    <row r="25" spans="1:66" s="139" customFormat="1" ht="12" customHeight="1">
      <c r="A25" s="1601"/>
      <c r="B25" s="1602"/>
      <c r="C25" s="1602"/>
      <c r="D25" s="1678"/>
      <c r="E25" s="1678"/>
      <c r="F25" s="1678"/>
      <c r="G25" s="1678"/>
      <c r="H25" s="1678"/>
      <c r="I25" s="1678"/>
      <c r="J25" s="1678"/>
      <c r="K25" s="1678"/>
      <c r="L25" s="1678"/>
      <c r="M25" s="1678"/>
      <c r="N25" s="1678"/>
      <c r="O25" s="1678"/>
      <c r="P25" s="1678"/>
      <c r="Q25" s="1678"/>
      <c r="R25" s="1678"/>
      <c r="S25" s="1678"/>
      <c r="T25" s="1678"/>
      <c r="U25" s="1678"/>
      <c r="V25" s="1678"/>
      <c r="W25" s="1678"/>
      <c r="X25" s="1678"/>
      <c r="Y25" s="1678"/>
      <c r="Z25" s="1678"/>
      <c r="AA25" s="1678"/>
      <c r="AB25" s="1678"/>
      <c r="AC25" s="1678"/>
      <c r="AD25" s="1678"/>
      <c r="AE25" s="1678"/>
      <c r="AF25" s="1678"/>
      <c r="AG25" s="1678"/>
      <c r="AH25" s="1678"/>
      <c r="AI25" s="1678"/>
      <c r="AJ25" s="1678"/>
      <c r="AK25" s="1678"/>
      <c r="AL25" s="1678"/>
      <c r="AM25" s="1678"/>
      <c r="AN25" s="1678"/>
      <c r="AO25" s="1678"/>
      <c r="AP25" s="1678"/>
      <c r="AQ25" s="1678"/>
      <c r="AR25" s="1678"/>
      <c r="AS25" s="1678"/>
      <c r="AT25" s="1678"/>
      <c r="AU25" s="1654"/>
      <c r="AV25" s="1654"/>
      <c r="AW25" s="1655"/>
      <c r="BM25" s="164" t="s">
        <v>808</v>
      </c>
      <c r="BN25" s="164" t="s">
        <v>739</v>
      </c>
    </row>
    <row r="26" spans="1:66" s="139" customFormat="1" ht="12" customHeight="1">
      <c r="A26" s="1601"/>
      <c r="B26" s="1602"/>
      <c r="C26" s="1602"/>
      <c r="D26" s="1678" t="s">
        <v>787</v>
      </c>
      <c r="E26" s="1678"/>
      <c r="F26" s="1678"/>
      <c r="G26" s="1678"/>
      <c r="H26" s="1678"/>
      <c r="I26" s="1678"/>
      <c r="J26" s="1678"/>
      <c r="K26" s="1678"/>
      <c r="L26" s="1678"/>
      <c r="M26" s="1678"/>
      <c r="N26" s="1678"/>
      <c r="O26" s="1678"/>
      <c r="P26" s="1678"/>
      <c r="Q26" s="1678"/>
      <c r="R26" s="1678"/>
      <c r="S26" s="1678"/>
      <c r="T26" s="1678"/>
      <c r="U26" s="1678"/>
      <c r="V26" s="1678"/>
      <c r="W26" s="1678"/>
      <c r="X26" s="1678"/>
      <c r="Y26" s="1678"/>
      <c r="Z26" s="1678"/>
      <c r="AA26" s="1678"/>
      <c r="AB26" s="1678"/>
      <c r="AC26" s="1678"/>
      <c r="AD26" s="1678"/>
      <c r="AE26" s="1678"/>
      <c r="AF26" s="1678"/>
      <c r="AG26" s="1678"/>
      <c r="AH26" s="1678"/>
      <c r="AI26" s="1678"/>
      <c r="AJ26" s="1678"/>
      <c r="AK26" s="1678"/>
      <c r="AL26" s="1678"/>
      <c r="AM26" s="1678"/>
      <c r="AN26" s="1678"/>
      <c r="AO26" s="1678"/>
      <c r="AP26" s="1678"/>
      <c r="AQ26" s="1678"/>
      <c r="AR26" s="1678"/>
      <c r="AS26" s="1678"/>
      <c r="AT26" s="1678"/>
      <c r="AU26" s="1654"/>
      <c r="AV26" s="1654"/>
      <c r="AW26" s="1655"/>
      <c r="BM26" s="164" t="s">
        <v>628</v>
      </c>
      <c r="BN26" s="164" t="s">
        <v>740</v>
      </c>
    </row>
    <row r="27" spans="1:66" s="139" customFormat="1" ht="12" customHeight="1">
      <c r="A27" s="1601"/>
      <c r="B27" s="1602"/>
      <c r="C27" s="1602"/>
      <c r="D27" s="1678"/>
      <c r="E27" s="1678"/>
      <c r="F27" s="1678"/>
      <c r="G27" s="1678"/>
      <c r="H27" s="1678"/>
      <c r="I27" s="1678"/>
      <c r="J27" s="1678"/>
      <c r="K27" s="1678"/>
      <c r="L27" s="1678"/>
      <c r="M27" s="1678"/>
      <c r="N27" s="1678"/>
      <c r="O27" s="1678"/>
      <c r="P27" s="1678"/>
      <c r="Q27" s="1678"/>
      <c r="R27" s="1678"/>
      <c r="S27" s="1678"/>
      <c r="T27" s="1678"/>
      <c r="U27" s="1678"/>
      <c r="V27" s="1678"/>
      <c r="W27" s="1678"/>
      <c r="X27" s="1678"/>
      <c r="Y27" s="1678"/>
      <c r="Z27" s="1678"/>
      <c r="AA27" s="1678"/>
      <c r="AB27" s="1678"/>
      <c r="AC27" s="1678"/>
      <c r="AD27" s="1678"/>
      <c r="AE27" s="1678"/>
      <c r="AF27" s="1678"/>
      <c r="AG27" s="1678"/>
      <c r="AH27" s="1678"/>
      <c r="AI27" s="1678"/>
      <c r="AJ27" s="1678"/>
      <c r="AK27" s="1678"/>
      <c r="AL27" s="1678"/>
      <c r="AM27" s="1678"/>
      <c r="AN27" s="1678"/>
      <c r="AO27" s="1678"/>
      <c r="AP27" s="1678"/>
      <c r="AQ27" s="1678"/>
      <c r="AR27" s="1678"/>
      <c r="AS27" s="1678"/>
      <c r="AT27" s="1678"/>
      <c r="AU27" s="1654"/>
      <c r="AV27" s="1654"/>
      <c r="AW27" s="1655"/>
      <c r="BM27" s="164" t="s">
        <v>629</v>
      </c>
      <c r="BN27" s="164" t="s">
        <v>741</v>
      </c>
    </row>
    <row r="28" spans="1:66" s="139" customFormat="1" ht="12" customHeight="1">
      <c r="A28" s="1601"/>
      <c r="B28" s="1602"/>
      <c r="C28" s="1602"/>
      <c r="D28" s="1658" t="s">
        <v>400</v>
      </c>
      <c r="E28" s="1658"/>
      <c r="F28" s="1658"/>
      <c r="G28" s="1658"/>
      <c r="H28" s="1658"/>
      <c r="I28" s="1658"/>
      <c r="J28" s="1658"/>
      <c r="K28" s="1658"/>
      <c r="L28" s="1658"/>
      <c r="M28" s="1658"/>
      <c r="N28" s="1658"/>
      <c r="O28" s="1658"/>
      <c r="P28" s="1658"/>
      <c r="Q28" s="1658"/>
      <c r="R28" s="1658"/>
      <c r="S28" s="1658"/>
      <c r="T28" s="1658"/>
      <c r="U28" s="1658"/>
      <c r="V28" s="1658"/>
      <c r="W28" s="1658"/>
      <c r="X28" s="1658"/>
      <c r="Y28" s="1658"/>
      <c r="Z28" s="1658"/>
      <c r="AA28" s="1658"/>
      <c r="AB28" s="1658"/>
      <c r="AC28" s="1658"/>
      <c r="AD28" s="1658"/>
      <c r="AE28" s="1658"/>
      <c r="AF28" s="1658"/>
      <c r="AG28" s="1658"/>
      <c r="AH28" s="1658"/>
      <c r="AI28" s="1658"/>
      <c r="AJ28" s="1658"/>
      <c r="AK28" s="1658"/>
      <c r="AL28" s="1658"/>
      <c r="AM28" s="1658"/>
      <c r="AN28" s="1658"/>
      <c r="AO28" s="1658"/>
      <c r="AP28" s="1658"/>
      <c r="AQ28" s="1658"/>
      <c r="AR28" s="1658"/>
      <c r="AS28" s="1658"/>
      <c r="AT28" s="1658"/>
      <c r="AU28" s="1654"/>
      <c r="AV28" s="1654"/>
      <c r="AW28" s="1655"/>
      <c r="BM28" s="164" t="s">
        <v>630</v>
      </c>
      <c r="BN28" s="164" t="s">
        <v>742</v>
      </c>
    </row>
    <row r="29" spans="1:66" s="139" customFormat="1" ht="12" customHeight="1">
      <c r="A29" s="1601"/>
      <c r="B29" s="1602"/>
      <c r="C29" s="1602"/>
      <c r="D29" s="1679"/>
      <c r="E29" s="1679"/>
      <c r="F29" s="1679"/>
      <c r="G29" s="1679"/>
      <c r="H29" s="1679"/>
      <c r="I29" s="1679"/>
      <c r="J29" s="1679"/>
      <c r="K29" s="1679"/>
      <c r="L29" s="1679"/>
      <c r="M29" s="1679"/>
      <c r="N29" s="1679"/>
      <c r="O29" s="1679"/>
      <c r="P29" s="1679"/>
      <c r="Q29" s="1679"/>
      <c r="R29" s="1679"/>
      <c r="S29" s="1679"/>
      <c r="T29" s="1679"/>
      <c r="U29" s="1679"/>
      <c r="V29" s="1679"/>
      <c r="W29" s="1679"/>
      <c r="X29" s="1679"/>
      <c r="Y29" s="1679"/>
      <c r="Z29" s="1679"/>
      <c r="AA29" s="1679"/>
      <c r="AB29" s="1679"/>
      <c r="AC29" s="1679"/>
      <c r="AD29" s="1679"/>
      <c r="AE29" s="1679"/>
      <c r="AF29" s="1679"/>
      <c r="AG29" s="1679"/>
      <c r="AH29" s="1679"/>
      <c r="AI29" s="1679"/>
      <c r="AJ29" s="1679"/>
      <c r="AK29" s="1679"/>
      <c r="AL29" s="1679"/>
      <c r="AM29" s="1679"/>
      <c r="AN29" s="1679"/>
      <c r="AO29" s="1679"/>
      <c r="AP29" s="1679"/>
      <c r="AQ29" s="1679"/>
      <c r="AR29" s="1679"/>
      <c r="AS29" s="1679"/>
      <c r="AT29" s="1679"/>
      <c r="AU29" s="1654"/>
      <c r="AV29" s="1654"/>
      <c r="AW29" s="1655"/>
      <c r="BM29" s="164" t="s">
        <v>809</v>
      </c>
      <c r="BN29" s="164" t="s">
        <v>743</v>
      </c>
    </row>
    <row r="30" spans="1:66" s="139" customFormat="1" ht="12" customHeight="1">
      <c r="A30" s="1601"/>
      <c r="B30" s="1602"/>
      <c r="C30" s="1602"/>
      <c r="D30" s="1964"/>
      <c r="E30" s="1962"/>
      <c r="F30" s="1962"/>
      <c r="G30" s="1962"/>
      <c r="H30" s="1962"/>
      <c r="I30" s="1962"/>
      <c r="J30" s="1963"/>
      <c r="K30" s="1968" t="s">
        <v>788</v>
      </c>
      <c r="L30" s="1969"/>
      <c r="M30" s="1969"/>
      <c r="N30" s="1969"/>
      <c r="O30" s="1969"/>
      <c r="P30" s="1969"/>
      <c r="Q30" s="1969"/>
      <c r="R30" s="1969"/>
      <c r="S30" s="1969"/>
      <c r="T30" s="1970"/>
      <c r="U30" s="1971" t="s">
        <v>789</v>
      </c>
      <c r="V30" s="1972"/>
      <c r="W30" s="1972"/>
      <c r="X30" s="1972"/>
      <c r="Y30" s="1972"/>
      <c r="Z30" s="1972" t="s">
        <v>790</v>
      </c>
      <c r="AA30" s="1972"/>
      <c r="AB30" s="1972"/>
      <c r="AC30" s="1972"/>
      <c r="AD30" s="1972"/>
      <c r="AE30" s="1972" t="s">
        <v>791</v>
      </c>
      <c r="AF30" s="1972"/>
      <c r="AG30" s="1972"/>
      <c r="AH30" s="1972"/>
      <c r="AI30" s="1973"/>
      <c r="AJ30" s="1974" t="s">
        <v>792</v>
      </c>
      <c r="AK30" s="1972"/>
      <c r="AL30" s="1972"/>
      <c r="AM30" s="1972"/>
      <c r="AN30" s="1972"/>
      <c r="AO30" s="1975" t="s">
        <v>793</v>
      </c>
      <c r="AP30" s="1976"/>
      <c r="AQ30" s="1976"/>
      <c r="AR30" s="1976"/>
      <c r="AS30" s="1976"/>
      <c r="AT30" s="1974"/>
      <c r="AU30" s="1654"/>
      <c r="AV30" s="1654"/>
      <c r="AW30" s="1655"/>
      <c r="BM30" s="164" t="s">
        <v>810</v>
      </c>
      <c r="BN30" s="164" t="s">
        <v>744</v>
      </c>
    </row>
    <row r="31" spans="1:66" s="139" customFormat="1" ht="12" customHeight="1">
      <c r="A31" s="1601"/>
      <c r="B31" s="1602"/>
      <c r="C31" s="1602"/>
      <c r="D31" s="1683"/>
      <c r="E31" s="1684"/>
      <c r="F31" s="1684"/>
      <c r="G31" s="1684"/>
      <c r="H31" s="1684"/>
      <c r="I31" s="1684"/>
      <c r="J31" s="1685"/>
      <c r="K31" s="1692"/>
      <c r="L31" s="1693"/>
      <c r="M31" s="1693"/>
      <c r="N31" s="1693"/>
      <c r="O31" s="1693"/>
      <c r="P31" s="1693"/>
      <c r="Q31" s="1693"/>
      <c r="R31" s="1693"/>
      <c r="S31" s="1693"/>
      <c r="T31" s="1694"/>
      <c r="U31" s="1670"/>
      <c r="V31" s="1671"/>
      <c r="W31" s="1671"/>
      <c r="X31" s="1671"/>
      <c r="Y31" s="1671"/>
      <c r="Z31" s="1671"/>
      <c r="AA31" s="1671"/>
      <c r="AB31" s="1671"/>
      <c r="AC31" s="1671"/>
      <c r="AD31" s="1671"/>
      <c r="AE31" s="1671"/>
      <c r="AF31" s="1671"/>
      <c r="AG31" s="1671"/>
      <c r="AH31" s="1671"/>
      <c r="AI31" s="1674"/>
      <c r="AJ31" s="1676"/>
      <c r="AK31" s="1671"/>
      <c r="AL31" s="1671"/>
      <c r="AM31" s="1671"/>
      <c r="AN31" s="1671"/>
      <c r="AO31" s="1701"/>
      <c r="AP31" s="1663"/>
      <c r="AQ31" s="1663"/>
      <c r="AR31" s="1663"/>
      <c r="AS31" s="1663"/>
      <c r="AT31" s="1676"/>
      <c r="AU31" s="1654"/>
      <c r="AV31" s="1654"/>
      <c r="AW31" s="1655"/>
      <c r="BM31" s="164" t="s">
        <v>811</v>
      </c>
      <c r="BN31" s="164" t="s">
        <v>745</v>
      </c>
    </row>
    <row r="32" spans="1:66" s="139" customFormat="1" ht="10.5" customHeight="1">
      <c r="A32" s="1601"/>
      <c r="B32" s="1602"/>
      <c r="C32" s="1602"/>
      <c r="D32" s="1683"/>
      <c r="E32" s="1684"/>
      <c r="F32" s="1684"/>
      <c r="G32" s="1684"/>
      <c r="H32" s="1684"/>
      <c r="I32" s="1684"/>
      <c r="J32" s="1685"/>
      <c r="K32" s="1965" t="s">
        <v>794</v>
      </c>
      <c r="L32" s="1966"/>
      <c r="M32" s="1966"/>
      <c r="N32" s="1966"/>
      <c r="O32" s="1966"/>
      <c r="P32" s="1965" t="s">
        <v>795</v>
      </c>
      <c r="Q32" s="1966"/>
      <c r="R32" s="1966"/>
      <c r="S32" s="1966"/>
      <c r="T32" s="1967"/>
      <c r="U32" s="1670" t="s">
        <v>796</v>
      </c>
      <c r="V32" s="1671"/>
      <c r="W32" s="1671"/>
      <c r="X32" s="1671"/>
      <c r="Y32" s="1671"/>
      <c r="Z32" s="1671" t="s">
        <v>797</v>
      </c>
      <c r="AA32" s="1671"/>
      <c r="AB32" s="1671"/>
      <c r="AC32" s="1671"/>
      <c r="AD32" s="1671"/>
      <c r="AE32" s="1671" t="s">
        <v>798</v>
      </c>
      <c r="AF32" s="1671"/>
      <c r="AG32" s="1671"/>
      <c r="AH32" s="1671"/>
      <c r="AI32" s="1674"/>
      <c r="AJ32" s="1676" t="s">
        <v>799</v>
      </c>
      <c r="AK32" s="1671"/>
      <c r="AL32" s="1671"/>
      <c r="AM32" s="1671"/>
      <c r="AN32" s="1671"/>
      <c r="AO32" s="1701"/>
      <c r="AP32" s="1663"/>
      <c r="AQ32" s="1663"/>
      <c r="AR32" s="1663"/>
      <c r="AS32" s="1663"/>
      <c r="AT32" s="1676"/>
      <c r="AU32" s="1654"/>
      <c r="AV32" s="1654"/>
      <c r="AW32" s="1655"/>
      <c r="BM32" s="164" t="s">
        <v>812</v>
      </c>
      <c r="BN32" s="164" t="s">
        <v>746</v>
      </c>
    </row>
    <row r="33" spans="1:66" s="139" customFormat="1" ht="10.5" customHeight="1">
      <c r="A33" s="1601"/>
      <c r="B33" s="1602"/>
      <c r="C33" s="1602"/>
      <c r="D33" s="1686"/>
      <c r="E33" s="1687"/>
      <c r="F33" s="1687"/>
      <c r="G33" s="1687"/>
      <c r="H33" s="1687"/>
      <c r="I33" s="1687"/>
      <c r="J33" s="1688"/>
      <c r="K33" s="1666"/>
      <c r="L33" s="1667"/>
      <c r="M33" s="1667"/>
      <c r="N33" s="1667"/>
      <c r="O33" s="1667"/>
      <c r="P33" s="1666"/>
      <c r="Q33" s="1667"/>
      <c r="R33" s="1667"/>
      <c r="S33" s="1667"/>
      <c r="T33" s="1669"/>
      <c r="U33" s="1672"/>
      <c r="V33" s="1673"/>
      <c r="W33" s="1673"/>
      <c r="X33" s="1673"/>
      <c r="Y33" s="1673"/>
      <c r="Z33" s="1673"/>
      <c r="AA33" s="1673"/>
      <c r="AB33" s="1673"/>
      <c r="AC33" s="1673"/>
      <c r="AD33" s="1673"/>
      <c r="AE33" s="1673"/>
      <c r="AF33" s="1673"/>
      <c r="AG33" s="1673"/>
      <c r="AH33" s="1673"/>
      <c r="AI33" s="1675"/>
      <c r="AJ33" s="1677"/>
      <c r="AK33" s="1673"/>
      <c r="AL33" s="1673"/>
      <c r="AM33" s="1673"/>
      <c r="AN33" s="1673"/>
      <c r="AO33" s="1702"/>
      <c r="AP33" s="1703"/>
      <c r="AQ33" s="1703"/>
      <c r="AR33" s="1703"/>
      <c r="AS33" s="1703"/>
      <c r="AT33" s="1677"/>
      <c r="AU33" s="1654"/>
      <c r="AV33" s="1654"/>
      <c r="AW33" s="1655"/>
      <c r="BM33" s="164" t="s">
        <v>813</v>
      </c>
      <c r="BN33" s="164" t="s">
        <v>747</v>
      </c>
    </row>
    <row r="34" spans="1:66" s="139" customFormat="1" ht="10.5" customHeight="1">
      <c r="A34" s="1601"/>
      <c r="B34" s="1602"/>
      <c r="C34" s="1602"/>
      <c r="D34" s="1964" t="s">
        <v>458</v>
      </c>
      <c r="E34" s="1962"/>
      <c r="F34" s="1962"/>
      <c r="G34" s="1962"/>
      <c r="H34" s="1962"/>
      <c r="I34" s="1962"/>
      <c r="J34" s="1963"/>
      <c r="K34" s="1964">
        <v>1</v>
      </c>
      <c r="L34" s="1962"/>
      <c r="M34" s="1962" t="s">
        <v>803</v>
      </c>
      <c r="N34" s="1962"/>
      <c r="O34" s="1963"/>
      <c r="P34" s="1964">
        <v>60</v>
      </c>
      <c r="Q34" s="1962"/>
      <c r="R34" s="1962" t="s">
        <v>804</v>
      </c>
      <c r="S34" s="1962"/>
      <c r="T34" s="1985"/>
      <c r="U34" s="1709"/>
      <c r="V34" s="1710"/>
      <c r="W34" s="1710"/>
      <c r="X34" s="1710"/>
      <c r="Y34" s="1710"/>
      <c r="Z34" s="1710"/>
      <c r="AA34" s="1710"/>
      <c r="AB34" s="1710"/>
      <c r="AC34" s="1710"/>
      <c r="AD34" s="1710"/>
      <c r="AE34" s="1710"/>
      <c r="AF34" s="1710"/>
      <c r="AG34" s="1710"/>
      <c r="AH34" s="1710"/>
      <c r="AI34" s="1713"/>
      <c r="AJ34" s="1961">
        <v>60</v>
      </c>
      <c r="AK34" s="1962"/>
      <c r="AL34" s="1962" t="s">
        <v>806</v>
      </c>
      <c r="AM34" s="1962"/>
      <c r="AN34" s="1963"/>
      <c r="AO34" s="1964"/>
      <c r="AP34" s="1962"/>
      <c r="AQ34" s="1962"/>
      <c r="AR34" s="1962"/>
      <c r="AS34" s="1962"/>
      <c r="AT34" s="1963"/>
      <c r="AU34" s="1654"/>
      <c r="AV34" s="1654"/>
      <c r="AW34" s="1655"/>
      <c r="BM34" s="164" t="s">
        <v>814</v>
      </c>
      <c r="BN34" s="164" t="s">
        <v>748</v>
      </c>
    </row>
    <row r="35" spans="1:66" s="139" customFormat="1" ht="10.5" customHeight="1">
      <c r="A35" s="1601"/>
      <c r="B35" s="1602"/>
      <c r="C35" s="1602"/>
      <c r="D35" s="1686"/>
      <c r="E35" s="1687"/>
      <c r="F35" s="1687"/>
      <c r="G35" s="1687"/>
      <c r="H35" s="1687"/>
      <c r="I35" s="1687"/>
      <c r="J35" s="1688"/>
      <c r="K35" s="1686"/>
      <c r="L35" s="1687"/>
      <c r="M35" s="1687"/>
      <c r="N35" s="1687"/>
      <c r="O35" s="1688"/>
      <c r="P35" s="1686"/>
      <c r="Q35" s="1687"/>
      <c r="R35" s="1687"/>
      <c r="S35" s="1687"/>
      <c r="T35" s="1716"/>
      <c r="U35" s="1711"/>
      <c r="V35" s="1712"/>
      <c r="W35" s="1712"/>
      <c r="X35" s="1712"/>
      <c r="Y35" s="1712"/>
      <c r="Z35" s="1712"/>
      <c r="AA35" s="1712"/>
      <c r="AB35" s="1712"/>
      <c r="AC35" s="1712"/>
      <c r="AD35" s="1712"/>
      <c r="AE35" s="1712"/>
      <c r="AF35" s="1712"/>
      <c r="AG35" s="1712"/>
      <c r="AH35" s="1712"/>
      <c r="AI35" s="1714"/>
      <c r="AJ35" s="1718"/>
      <c r="AK35" s="1687"/>
      <c r="AL35" s="1687"/>
      <c r="AM35" s="1687"/>
      <c r="AN35" s="1688"/>
      <c r="AO35" s="1686"/>
      <c r="AP35" s="1687"/>
      <c r="AQ35" s="1687"/>
      <c r="AR35" s="1687"/>
      <c r="AS35" s="1687"/>
      <c r="AT35" s="1688"/>
      <c r="AU35" s="1654"/>
      <c r="AV35" s="1654"/>
      <c r="AW35" s="1655"/>
      <c r="BM35" s="164" t="s">
        <v>815</v>
      </c>
      <c r="BN35" s="164" t="s">
        <v>749</v>
      </c>
    </row>
    <row r="36" spans="1:66" s="139" customFormat="1" ht="10.5" customHeight="1">
      <c r="A36" s="1601"/>
      <c r="B36" s="1602"/>
      <c r="C36" s="1602"/>
      <c r="D36" s="1964" t="s">
        <v>533</v>
      </c>
      <c r="E36" s="1962"/>
      <c r="F36" s="1962"/>
      <c r="G36" s="1962"/>
      <c r="H36" s="1962"/>
      <c r="I36" s="1962"/>
      <c r="J36" s="1963"/>
      <c r="K36" s="1977"/>
      <c r="L36" s="1982"/>
      <c r="M36" s="1962" t="s">
        <v>803</v>
      </c>
      <c r="N36" s="1962"/>
      <c r="O36" s="1963"/>
      <c r="P36" s="1983">
        <f>K36*30</f>
        <v>0</v>
      </c>
      <c r="Q36" s="1984"/>
      <c r="R36" s="1962" t="s">
        <v>804</v>
      </c>
      <c r="S36" s="1962"/>
      <c r="T36" s="1985"/>
      <c r="U36" s="1986"/>
      <c r="V36" s="1978"/>
      <c r="W36" s="1964" t="s">
        <v>805</v>
      </c>
      <c r="X36" s="1962"/>
      <c r="Y36" s="1963"/>
      <c r="Z36" s="1964">
        <f>U36*30</f>
        <v>0</v>
      </c>
      <c r="AA36" s="1962"/>
      <c r="AB36" s="1962" t="s">
        <v>806</v>
      </c>
      <c r="AC36" s="1962"/>
      <c r="AD36" s="1963"/>
      <c r="AE36" s="1977">
        <f>K36+U36</f>
        <v>0</v>
      </c>
      <c r="AF36" s="1978"/>
      <c r="AG36" s="1964" t="s">
        <v>805</v>
      </c>
      <c r="AH36" s="1962"/>
      <c r="AI36" s="1985"/>
      <c r="AJ36" s="1961">
        <f>Z36</f>
        <v>0</v>
      </c>
      <c r="AK36" s="1963"/>
      <c r="AL36" s="1964" t="s">
        <v>806</v>
      </c>
      <c r="AM36" s="1962"/>
      <c r="AN36" s="1963"/>
      <c r="AO36" s="1964"/>
      <c r="AP36" s="1962"/>
      <c r="AQ36" s="1962"/>
      <c r="AR36" s="1962"/>
      <c r="AS36" s="1962"/>
      <c r="AT36" s="1963"/>
      <c r="AU36" s="1654"/>
      <c r="AV36" s="1654"/>
      <c r="AW36" s="1655"/>
      <c r="BM36" s="164" t="s">
        <v>816</v>
      </c>
      <c r="BN36" s="164" t="s">
        <v>750</v>
      </c>
    </row>
    <row r="37" spans="1:66" s="139" customFormat="1" ht="10.5" customHeight="1">
      <c r="A37" s="1601"/>
      <c r="B37" s="1602"/>
      <c r="C37" s="1602"/>
      <c r="D37" s="1686"/>
      <c r="E37" s="1687"/>
      <c r="F37" s="1687"/>
      <c r="G37" s="1687"/>
      <c r="H37" s="1687"/>
      <c r="I37" s="1687"/>
      <c r="J37" s="1688"/>
      <c r="K37" s="1725"/>
      <c r="L37" s="1726"/>
      <c r="M37" s="1687"/>
      <c r="N37" s="1687"/>
      <c r="O37" s="1688"/>
      <c r="P37" s="1734"/>
      <c r="Q37" s="1735"/>
      <c r="R37" s="1687"/>
      <c r="S37" s="1687"/>
      <c r="T37" s="1716"/>
      <c r="U37" s="1738"/>
      <c r="V37" s="1739"/>
      <c r="W37" s="1686"/>
      <c r="X37" s="1687"/>
      <c r="Y37" s="1688"/>
      <c r="Z37" s="1686"/>
      <c r="AA37" s="1687"/>
      <c r="AB37" s="1687"/>
      <c r="AC37" s="1687"/>
      <c r="AD37" s="1688"/>
      <c r="AE37" s="1725"/>
      <c r="AF37" s="1739"/>
      <c r="AG37" s="1686"/>
      <c r="AH37" s="1687"/>
      <c r="AI37" s="1716"/>
      <c r="AJ37" s="1718"/>
      <c r="AK37" s="1688"/>
      <c r="AL37" s="1686"/>
      <c r="AM37" s="1687"/>
      <c r="AN37" s="1688"/>
      <c r="AO37" s="1686"/>
      <c r="AP37" s="1687"/>
      <c r="AQ37" s="1687"/>
      <c r="AR37" s="1687"/>
      <c r="AS37" s="1687"/>
      <c r="AT37" s="1688"/>
      <c r="AU37" s="1654"/>
      <c r="AV37" s="1654"/>
      <c r="AW37" s="1655"/>
      <c r="BM37" s="164" t="s">
        <v>817</v>
      </c>
      <c r="BN37" s="164" t="s">
        <v>751</v>
      </c>
    </row>
    <row r="38" spans="1:66" s="139" customFormat="1" ht="10.5" customHeight="1">
      <c r="A38" s="1601"/>
      <c r="B38" s="1602"/>
      <c r="C38" s="1602"/>
      <c r="D38" s="1964" t="s">
        <v>542</v>
      </c>
      <c r="E38" s="1962"/>
      <c r="F38" s="1962"/>
      <c r="G38" s="1962"/>
      <c r="H38" s="1962"/>
      <c r="I38" s="1962"/>
      <c r="J38" s="1963"/>
      <c r="K38" s="1987">
        <f>K34+K36</f>
        <v>1</v>
      </c>
      <c r="L38" s="1962"/>
      <c r="M38" s="1962" t="s">
        <v>803</v>
      </c>
      <c r="N38" s="1962"/>
      <c r="O38" s="1963"/>
      <c r="P38" s="1987">
        <f>P34+P36</f>
        <v>60</v>
      </c>
      <c r="Q38" s="1962"/>
      <c r="R38" s="1962" t="s">
        <v>804</v>
      </c>
      <c r="S38" s="1962"/>
      <c r="T38" s="1985"/>
      <c r="U38" s="1961">
        <f>U36</f>
        <v>0</v>
      </c>
      <c r="V38" s="1963"/>
      <c r="W38" s="1964" t="s">
        <v>805</v>
      </c>
      <c r="X38" s="1962"/>
      <c r="Y38" s="1963"/>
      <c r="Z38" s="1964">
        <f>Z36</f>
        <v>0</v>
      </c>
      <c r="AA38" s="1962"/>
      <c r="AB38" s="1962" t="s">
        <v>806</v>
      </c>
      <c r="AC38" s="1962"/>
      <c r="AD38" s="1963"/>
      <c r="AE38" s="1964">
        <f>AE36</f>
        <v>0</v>
      </c>
      <c r="AF38" s="1963"/>
      <c r="AG38" s="1964" t="s">
        <v>805</v>
      </c>
      <c r="AH38" s="1962"/>
      <c r="AI38" s="1985"/>
      <c r="AJ38" s="1961">
        <f>AJ34+AJ36</f>
        <v>60</v>
      </c>
      <c r="AK38" s="1963"/>
      <c r="AL38" s="1964" t="s">
        <v>806</v>
      </c>
      <c r="AM38" s="1962"/>
      <c r="AN38" s="1963"/>
      <c r="AO38" s="1964"/>
      <c r="AP38" s="1962"/>
      <c r="AQ38" s="1962"/>
      <c r="AR38" s="1962"/>
      <c r="AS38" s="1962"/>
      <c r="AT38" s="1963"/>
      <c r="AU38" s="1654"/>
      <c r="AV38" s="1654"/>
      <c r="AW38" s="1655"/>
      <c r="BM38" s="164" t="s">
        <v>818</v>
      </c>
      <c r="BN38" s="164" t="s">
        <v>752</v>
      </c>
    </row>
    <row r="39" spans="1:66" s="139" customFormat="1" ht="10.5" customHeight="1">
      <c r="A39" s="1601"/>
      <c r="B39" s="1602"/>
      <c r="C39" s="1602"/>
      <c r="D39" s="1686"/>
      <c r="E39" s="1687"/>
      <c r="F39" s="1687"/>
      <c r="G39" s="1687"/>
      <c r="H39" s="1687"/>
      <c r="I39" s="1687"/>
      <c r="J39" s="1688"/>
      <c r="K39" s="1686"/>
      <c r="L39" s="1687"/>
      <c r="M39" s="1687"/>
      <c r="N39" s="1687"/>
      <c r="O39" s="1688"/>
      <c r="P39" s="1686"/>
      <c r="Q39" s="1687"/>
      <c r="R39" s="1687"/>
      <c r="S39" s="1687"/>
      <c r="T39" s="1716"/>
      <c r="U39" s="1718"/>
      <c r="V39" s="1688"/>
      <c r="W39" s="1686"/>
      <c r="X39" s="1687"/>
      <c r="Y39" s="1688"/>
      <c r="Z39" s="1686"/>
      <c r="AA39" s="1687"/>
      <c r="AB39" s="1687"/>
      <c r="AC39" s="1687"/>
      <c r="AD39" s="1688"/>
      <c r="AE39" s="1686"/>
      <c r="AF39" s="1688"/>
      <c r="AG39" s="1686"/>
      <c r="AH39" s="1687"/>
      <c r="AI39" s="1716"/>
      <c r="AJ39" s="1718"/>
      <c r="AK39" s="1688"/>
      <c r="AL39" s="1686"/>
      <c r="AM39" s="1687"/>
      <c r="AN39" s="1688"/>
      <c r="AO39" s="1686"/>
      <c r="AP39" s="1687"/>
      <c r="AQ39" s="1687"/>
      <c r="AR39" s="1687"/>
      <c r="AS39" s="1687"/>
      <c r="AT39" s="1688"/>
      <c r="AU39" s="1654"/>
      <c r="AV39" s="1654"/>
      <c r="AW39" s="1655"/>
      <c r="BM39" s="164" t="s">
        <v>819</v>
      </c>
      <c r="BN39" s="164" t="s">
        <v>753</v>
      </c>
    </row>
    <row r="40" spans="1:66" s="139" customFormat="1" ht="10.5" customHeight="1" thickBot="1">
      <c r="A40" s="1601"/>
      <c r="B40" s="1602"/>
      <c r="C40" s="1602"/>
      <c r="D40" s="1979"/>
      <c r="E40" s="1980"/>
      <c r="F40" s="1980"/>
      <c r="G40" s="1980"/>
      <c r="H40" s="1980"/>
      <c r="I40" s="1980"/>
      <c r="J40" s="1980"/>
      <c r="K40" s="1980"/>
      <c r="L40" s="1980"/>
      <c r="M40" s="1980"/>
      <c r="N40" s="1980"/>
      <c r="O40" s="1980"/>
      <c r="P40" s="1980"/>
      <c r="Q40" s="1980"/>
      <c r="R40" s="1980"/>
      <c r="S40" s="1980"/>
      <c r="T40" s="1980"/>
      <c r="U40" s="1980"/>
      <c r="V40" s="1980"/>
      <c r="W40" s="1980"/>
      <c r="X40" s="1980"/>
      <c r="Y40" s="1980"/>
      <c r="Z40" s="1980"/>
      <c r="AA40" s="1980"/>
      <c r="AB40" s="1980"/>
      <c r="AC40" s="1980"/>
      <c r="AD40" s="1980"/>
      <c r="AE40" s="1980"/>
      <c r="AF40" s="1980"/>
      <c r="AG40" s="1980"/>
      <c r="AH40" s="1980"/>
      <c r="AI40" s="1980"/>
      <c r="AJ40" s="1980"/>
      <c r="AK40" s="1980"/>
      <c r="AL40" s="1980"/>
      <c r="AM40" s="1980"/>
      <c r="AN40" s="1980"/>
      <c r="AO40" s="1980"/>
      <c r="AP40" s="1980"/>
      <c r="AQ40" s="1980"/>
      <c r="AR40" s="1980"/>
      <c r="AS40" s="1980"/>
      <c r="AT40" s="1981"/>
      <c r="AU40" s="1654"/>
      <c r="AV40" s="1654"/>
      <c r="AW40" s="1655"/>
      <c r="BM40" s="164" t="s">
        <v>820</v>
      </c>
      <c r="BN40" s="164" t="s">
        <v>754</v>
      </c>
    </row>
    <row r="41" spans="1:66" s="139" customFormat="1" ht="12" customHeight="1" thickTop="1">
      <c r="A41" s="1601"/>
      <c r="B41" s="1602"/>
      <c r="C41" s="1602"/>
      <c r="D41" s="1707" t="s">
        <v>543</v>
      </c>
      <c r="E41" s="1707"/>
      <c r="F41" s="1707"/>
      <c r="G41" s="1707"/>
      <c r="H41" s="1707"/>
      <c r="I41" s="1707"/>
      <c r="J41" s="1707"/>
      <c r="K41" s="1707"/>
      <c r="L41" s="1707"/>
      <c r="M41" s="1707"/>
      <c r="N41" s="1707"/>
      <c r="O41" s="1707"/>
      <c r="P41" s="1707"/>
      <c r="Q41" s="1707"/>
      <c r="R41" s="1707"/>
      <c r="S41" s="1707"/>
      <c r="T41" s="1707"/>
      <c r="U41" s="1707"/>
      <c r="V41" s="1707"/>
      <c r="W41" s="1707"/>
      <c r="X41" s="1707"/>
      <c r="Y41" s="1707"/>
      <c r="Z41" s="1707"/>
      <c r="AA41" s="1707"/>
      <c r="AB41" s="1707"/>
      <c r="AC41" s="1707"/>
      <c r="AD41" s="1707"/>
      <c r="AE41" s="1707"/>
      <c r="AF41" s="1707"/>
      <c r="AG41" s="1707"/>
      <c r="AH41" s="1707"/>
      <c r="AI41" s="1707"/>
      <c r="AJ41" s="1707"/>
      <c r="AK41" s="1707"/>
      <c r="AL41" s="1707"/>
      <c r="AM41" s="1707"/>
      <c r="AN41" s="1707"/>
      <c r="AO41" s="1707"/>
      <c r="AP41" s="1707"/>
      <c r="AQ41" s="1707"/>
      <c r="AR41" s="1707"/>
      <c r="AS41" s="1707"/>
      <c r="AT41" s="1707"/>
      <c r="AU41" s="1654"/>
      <c r="AV41" s="1654"/>
      <c r="AW41" s="1655"/>
      <c r="BM41" s="164" t="s">
        <v>86</v>
      </c>
      <c r="BN41" s="164" t="s">
        <v>755</v>
      </c>
    </row>
    <row r="42" spans="1:66" s="139" customFormat="1" ht="12" customHeight="1">
      <c r="A42" s="1601"/>
      <c r="B42" s="1602"/>
      <c r="C42" s="1602"/>
      <c r="D42" s="1678"/>
      <c r="E42" s="1678"/>
      <c r="F42" s="1678"/>
      <c r="G42" s="1678"/>
      <c r="H42" s="1678"/>
      <c r="I42" s="1678"/>
      <c r="J42" s="1678"/>
      <c r="K42" s="1678"/>
      <c r="L42" s="1678"/>
      <c r="M42" s="1678"/>
      <c r="N42" s="1678"/>
      <c r="O42" s="1678"/>
      <c r="P42" s="1678"/>
      <c r="Q42" s="1678"/>
      <c r="R42" s="1678"/>
      <c r="S42" s="1678"/>
      <c r="T42" s="1678"/>
      <c r="U42" s="1678"/>
      <c r="V42" s="1678"/>
      <c r="W42" s="1678"/>
      <c r="X42" s="1678"/>
      <c r="Y42" s="1678"/>
      <c r="Z42" s="1678"/>
      <c r="AA42" s="1678"/>
      <c r="AB42" s="1678"/>
      <c r="AC42" s="1678"/>
      <c r="AD42" s="1678"/>
      <c r="AE42" s="1678"/>
      <c r="AF42" s="1678"/>
      <c r="AG42" s="1678"/>
      <c r="AH42" s="1678"/>
      <c r="AI42" s="1678"/>
      <c r="AJ42" s="1678"/>
      <c r="AK42" s="1678"/>
      <c r="AL42" s="1678"/>
      <c r="AM42" s="1678"/>
      <c r="AN42" s="1678"/>
      <c r="AO42" s="1678"/>
      <c r="AP42" s="1678"/>
      <c r="AQ42" s="1678"/>
      <c r="AR42" s="1678"/>
      <c r="AS42" s="1678"/>
      <c r="AT42" s="1678"/>
      <c r="AU42" s="1654"/>
      <c r="AV42" s="1654"/>
      <c r="AW42" s="1655"/>
      <c r="BM42" s="164" t="s">
        <v>87</v>
      </c>
      <c r="BN42" s="164" t="s">
        <v>756</v>
      </c>
    </row>
    <row r="43" spans="1:66" s="139" customFormat="1" ht="12" customHeight="1">
      <c r="A43" s="1601"/>
      <c r="B43" s="1602"/>
      <c r="C43" s="1602"/>
      <c r="D43" s="1678" t="s">
        <v>544</v>
      </c>
      <c r="E43" s="1678"/>
      <c r="F43" s="1678"/>
      <c r="G43" s="1678"/>
      <c r="H43" s="1678"/>
      <c r="I43" s="1678"/>
      <c r="J43" s="1678"/>
      <c r="K43" s="1678"/>
      <c r="L43" s="1678"/>
      <c r="M43" s="1678"/>
      <c r="N43" s="1678"/>
      <c r="O43" s="1678"/>
      <c r="P43" s="1678"/>
      <c r="Q43" s="1678"/>
      <c r="R43" s="1678"/>
      <c r="S43" s="1678"/>
      <c r="T43" s="1678"/>
      <c r="U43" s="1678"/>
      <c r="V43" s="1678"/>
      <c r="W43" s="1678"/>
      <c r="X43" s="1678"/>
      <c r="Y43" s="1678"/>
      <c r="Z43" s="1678"/>
      <c r="AA43" s="1678"/>
      <c r="AB43" s="1678"/>
      <c r="AC43" s="1678"/>
      <c r="AD43" s="1678"/>
      <c r="AE43" s="1678"/>
      <c r="AF43" s="1678"/>
      <c r="AG43" s="1678"/>
      <c r="AH43" s="1678"/>
      <c r="AI43" s="1678"/>
      <c r="AJ43" s="1678"/>
      <c r="AK43" s="1678"/>
      <c r="AL43" s="1678"/>
      <c r="AM43" s="1678"/>
      <c r="AN43" s="1678"/>
      <c r="AO43" s="1678"/>
      <c r="AP43" s="1678"/>
      <c r="AQ43" s="1678"/>
      <c r="AR43" s="1678"/>
      <c r="AS43" s="1678"/>
      <c r="AT43" s="1678"/>
      <c r="AU43" s="1654"/>
      <c r="AV43" s="1654"/>
      <c r="AW43" s="1655"/>
      <c r="BM43" s="164" t="s">
        <v>88</v>
      </c>
      <c r="BN43" s="164" t="s">
        <v>757</v>
      </c>
    </row>
    <row r="44" spans="1:66" s="139" customFormat="1" ht="12" customHeight="1">
      <c r="A44" s="1601"/>
      <c r="B44" s="1602"/>
      <c r="C44" s="1602"/>
      <c r="D44" s="1678"/>
      <c r="E44" s="1678"/>
      <c r="F44" s="1678"/>
      <c r="G44" s="1678"/>
      <c r="H44" s="1678"/>
      <c r="I44" s="1678"/>
      <c r="J44" s="1678"/>
      <c r="K44" s="1678"/>
      <c r="L44" s="1678"/>
      <c r="M44" s="1678"/>
      <c r="N44" s="1678"/>
      <c r="O44" s="1678"/>
      <c r="P44" s="1678"/>
      <c r="Q44" s="1678"/>
      <c r="R44" s="1678"/>
      <c r="S44" s="1678"/>
      <c r="T44" s="1678"/>
      <c r="U44" s="1678"/>
      <c r="V44" s="1678"/>
      <c r="W44" s="1678"/>
      <c r="X44" s="1678"/>
      <c r="Y44" s="1678"/>
      <c r="Z44" s="1678"/>
      <c r="AA44" s="1678"/>
      <c r="AB44" s="1678"/>
      <c r="AC44" s="1678"/>
      <c r="AD44" s="1678"/>
      <c r="AE44" s="1678"/>
      <c r="AF44" s="1678"/>
      <c r="AG44" s="1678"/>
      <c r="AH44" s="1678"/>
      <c r="AI44" s="1678"/>
      <c r="AJ44" s="1678"/>
      <c r="AK44" s="1678"/>
      <c r="AL44" s="1678"/>
      <c r="AM44" s="1678"/>
      <c r="AN44" s="1678"/>
      <c r="AO44" s="1678"/>
      <c r="AP44" s="1678"/>
      <c r="AQ44" s="1678"/>
      <c r="AR44" s="1678"/>
      <c r="AS44" s="1678"/>
      <c r="AT44" s="1678"/>
      <c r="AU44" s="1654"/>
      <c r="AV44" s="1654"/>
      <c r="AW44" s="1655"/>
      <c r="BM44" s="165" t="s">
        <v>89</v>
      </c>
      <c r="BN44" s="164" t="s">
        <v>1093</v>
      </c>
    </row>
    <row r="45" spans="1:66" s="139" customFormat="1" ht="12" customHeight="1">
      <c r="A45" s="1601"/>
      <c r="B45" s="1602"/>
      <c r="C45" s="1602"/>
      <c r="D45" s="1678" t="s">
        <v>545</v>
      </c>
      <c r="E45" s="1678"/>
      <c r="F45" s="1678"/>
      <c r="G45" s="1678"/>
      <c r="H45" s="1678"/>
      <c r="I45" s="1678"/>
      <c r="J45" s="1678"/>
      <c r="K45" s="1678"/>
      <c r="L45" s="1678"/>
      <c r="M45" s="1678"/>
      <c r="N45" s="1678"/>
      <c r="O45" s="1678"/>
      <c r="P45" s="1678"/>
      <c r="Q45" s="1678"/>
      <c r="R45" s="1678"/>
      <c r="S45" s="1678"/>
      <c r="T45" s="1678"/>
      <c r="U45" s="1678"/>
      <c r="V45" s="1678"/>
      <c r="W45" s="1678"/>
      <c r="X45" s="1678"/>
      <c r="Y45" s="1678"/>
      <c r="Z45" s="1678"/>
      <c r="AA45" s="1678"/>
      <c r="AB45" s="1678"/>
      <c r="AC45" s="1678"/>
      <c r="AD45" s="1678"/>
      <c r="AE45" s="1678"/>
      <c r="AF45" s="1678"/>
      <c r="AG45" s="1678"/>
      <c r="AH45" s="1678"/>
      <c r="AI45" s="1678"/>
      <c r="AJ45" s="1678"/>
      <c r="AK45" s="1678"/>
      <c r="AL45" s="1678"/>
      <c r="AM45" s="1678"/>
      <c r="AN45" s="1678"/>
      <c r="AO45" s="1678"/>
      <c r="AP45" s="1678"/>
      <c r="AQ45" s="1678"/>
      <c r="AR45" s="1678"/>
      <c r="AS45" s="1678"/>
      <c r="AT45" s="1678"/>
      <c r="AU45" s="1654"/>
      <c r="AV45" s="1654"/>
      <c r="AW45" s="1655"/>
      <c r="BM45" s="165" t="s">
        <v>90</v>
      </c>
      <c r="BN45" s="164" t="s">
        <v>759</v>
      </c>
    </row>
    <row r="46" spans="1:66" s="139" customFormat="1" ht="12" customHeight="1">
      <c r="A46" s="1601"/>
      <c r="B46" s="1602"/>
      <c r="C46" s="1602"/>
      <c r="D46" s="1678"/>
      <c r="E46" s="1678"/>
      <c r="F46" s="1678"/>
      <c r="G46" s="1678"/>
      <c r="H46" s="1678"/>
      <c r="I46" s="1678"/>
      <c r="J46" s="1678"/>
      <c r="K46" s="1678"/>
      <c r="L46" s="1678"/>
      <c r="M46" s="1678"/>
      <c r="N46" s="1678"/>
      <c r="O46" s="1678"/>
      <c r="P46" s="1678"/>
      <c r="Q46" s="1678"/>
      <c r="R46" s="1678"/>
      <c r="S46" s="1678"/>
      <c r="T46" s="1678"/>
      <c r="U46" s="1678"/>
      <c r="V46" s="1678"/>
      <c r="W46" s="1678"/>
      <c r="X46" s="1678"/>
      <c r="Y46" s="1678"/>
      <c r="Z46" s="1678"/>
      <c r="AA46" s="1678"/>
      <c r="AB46" s="1678"/>
      <c r="AC46" s="1678"/>
      <c r="AD46" s="1678"/>
      <c r="AE46" s="1678"/>
      <c r="AF46" s="1678"/>
      <c r="AG46" s="1678"/>
      <c r="AH46" s="1678"/>
      <c r="AI46" s="1678"/>
      <c r="AJ46" s="1678"/>
      <c r="AK46" s="1678"/>
      <c r="AL46" s="1678"/>
      <c r="AM46" s="1678"/>
      <c r="AN46" s="1678"/>
      <c r="AO46" s="1678"/>
      <c r="AP46" s="1678"/>
      <c r="AQ46" s="1678"/>
      <c r="AR46" s="1678"/>
      <c r="AS46" s="1678"/>
      <c r="AT46" s="1678"/>
      <c r="AU46" s="1654"/>
      <c r="AV46" s="1654"/>
      <c r="AW46" s="1655"/>
      <c r="BM46" s="164" t="s">
        <v>821</v>
      </c>
      <c r="BN46" s="164" t="s">
        <v>760</v>
      </c>
    </row>
    <row r="47" spans="1:66" s="139" customFormat="1" ht="12" customHeight="1">
      <c r="A47" s="1601"/>
      <c r="B47" s="1602"/>
      <c r="C47" s="1602"/>
      <c r="D47" s="1658" t="s">
        <v>400</v>
      </c>
      <c r="E47" s="1658"/>
      <c r="F47" s="1658"/>
      <c r="G47" s="1658"/>
      <c r="H47" s="1658"/>
      <c r="I47" s="1658"/>
      <c r="J47" s="1658"/>
      <c r="K47" s="1658"/>
      <c r="L47" s="1658"/>
      <c r="M47" s="1658"/>
      <c r="N47" s="1658"/>
      <c r="O47" s="1658"/>
      <c r="P47" s="1658"/>
      <c r="Q47" s="1658"/>
      <c r="R47" s="1658"/>
      <c r="S47" s="1658"/>
      <c r="T47" s="1658"/>
      <c r="U47" s="1658"/>
      <c r="V47" s="1658"/>
      <c r="W47" s="1658"/>
      <c r="X47" s="1658"/>
      <c r="Y47" s="1658"/>
      <c r="Z47" s="1658"/>
      <c r="AA47" s="1658"/>
      <c r="AB47" s="1658"/>
      <c r="AC47" s="1658"/>
      <c r="AD47" s="1658"/>
      <c r="AE47" s="1658"/>
      <c r="AF47" s="1658"/>
      <c r="AG47" s="1658"/>
      <c r="AH47" s="1658"/>
      <c r="AI47" s="1658"/>
      <c r="AJ47" s="1658"/>
      <c r="AK47" s="1658"/>
      <c r="AL47" s="1658"/>
      <c r="AM47" s="1658"/>
      <c r="AN47" s="1658"/>
      <c r="AO47" s="1658"/>
      <c r="AP47" s="1658"/>
      <c r="AQ47" s="1658"/>
      <c r="AR47" s="1658"/>
      <c r="AS47" s="1658"/>
      <c r="AT47" s="1658"/>
      <c r="AU47" s="1654"/>
      <c r="AV47" s="1654"/>
      <c r="AW47" s="1655"/>
      <c r="BM47" s="165" t="s">
        <v>92</v>
      </c>
      <c r="BN47" s="164" t="s">
        <v>761</v>
      </c>
    </row>
    <row r="48" spans="1:66" s="139" customFormat="1" ht="12" customHeight="1">
      <c r="A48" s="1601"/>
      <c r="B48" s="1602"/>
      <c r="C48" s="1602"/>
      <c r="D48" s="1658"/>
      <c r="E48" s="1658"/>
      <c r="F48" s="1658"/>
      <c r="G48" s="1658"/>
      <c r="H48" s="1658"/>
      <c r="I48" s="1658"/>
      <c r="J48" s="1658"/>
      <c r="K48" s="1658"/>
      <c r="L48" s="1658"/>
      <c r="M48" s="1658"/>
      <c r="N48" s="1658"/>
      <c r="O48" s="1658"/>
      <c r="P48" s="1658"/>
      <c r="Q48" s="1658"/>
      <c r="R48" s="1658"/>
      <c r="S48" s="1658"/>
      <c r="T48" s="1658"/>
      <c r="U48" s="1658"/>
      <c r="V48" s="1658"/>
      <c r="W48" s="1658"/>
      <c r="X48" s="1658"/>
      <c r="Y48" s="1658"/>
      <c r="Z48" s="1658"/>
      <c r="AA48" s="1658"/>
      <c r="AB48" s="1658"/>
      <c r="AC48" s="1658"/>
      <c r="AD48" s="1658"/>
      <c r="AE48" s="1658"/>
      <c r="AF48" s="1658"/>
      <c r="AG48" s="1658"/>
      <c r="AH48" s="1658"/>
      <c r="AI48" s="1658"/>
      <c r="AJ48" s="1658"/>
      <c r="AK48" s="1658"/>
      <c r="AL48" s="1658"/>
      <c r="AM48" s="1658"/>
      <c r="AN48" s="1658"/>
      <c r="AO48" s="1658"/>
      <c r="AP48" s="1658"/>
      <c r="AQ48" s="1658"/>
      <c r="AR48" s="1658"/>
      <c r="AS48" s="1658"/>
      <c r="AT48" s="1658"/>
      <c r="AU48" s="1654"/>
      <c r="AV48" s="1654"/>
      <c r="AW48" s="1655"/>
      <c r="BM48" s="165" t="s">
        <v>93</v>
      </c>
      <c r="BN48" s="164" t="s">
        <v>762</v>
      </c>
    </row>
    <row r="49" spans="1:66" s="139" customFormat="1" ht="12" customHeight="1">
      <c r="A49" s="1601"/>
      <c r="B49" s="1602"/>
      <c r="C49" s="1602"/>
      <c r="D49" s="1678" t="s">
        <v>546</v>
      </c>
      <c r="E49" s="1678"/>
      <c r="F49" s="1678"/>
      <c r="G49" s="1678"/>
      <c r="H49" s="1678"/>
      <c r="I49" s="1678"/>
      <c r="J49" s="1678"/>
      <c r="K49" s="1678"/>
      <c r="L49" s="1678"/>
      <c r="M49" s="1678"/>
      <c r="N49" s="1678"/>
      <c r="O49" s="1678"/>
      <c r="P49" s="1678"/>
      <c r="Q49" s="1678"/>
      <c r="R49" s="1678"/>
      <c r="S49" s="1678"/>
      <c r="T49" s="1678"/>
      <c r="U49" s="1678"/>
      <c r="V49" s="1678"/>
      <c r="W49" s="1678"/>
      <c r="X49" s="1678"/>
      <c r="Y49" s="1678"/>
      <c r="Z49" s="1678"/>
      <c r="AA49" s="1678"/>
      <c r="AB49" s="1678"/>
      <c r="AC49" s="1678"/>
      <c r="AD49" s="1678"/>
      <c r="AE49" s="1678"/>
      <c r="AF49" s="1678"/>
      <c r="AG49" s="1678"/>
      <c r="AH49" s="1678"/>
      <c r="AI49" s="1678"/>
      <c r="AJ49" s="1678"/>
      <c r="AK49" s="1678"/>
      <c r="AL49" s="1678"/>
      <c r="AM49" s="1678"/>
      <c r="AN49" s="1678"/>
      <c r="AO49" s="1678"/>
      <c r="AP49" s="1678"/>
      <c r="AQ49" s="1678"/>
      <c r="AR49" s="1678"/>
      <c r="AS49" s="1678"/>
      <c r="AT49" s="1678"/>
      <c r="AU49" s="1654"/>
      <c r="AV49" s="1654"/>
      <c r="AW49" s="1655"/>
      <c r="BM49" s="165" t="s">
        <v>94</v>
      </c>
      <c r="BN49" s="164" t="s">
        <v>763</v>
      </c>
    </row>
    <row r="50" spans="1:66" s="139" customFormat="1" ht="12" customHeight="1">
      <c r="A50" s="1601"/>
      <c r="B50" s="1602"/>
      <c r="C50" s="1602"/>
      <c r="D50" s="1678"/>
      <c r="E50" s="1678"/>
      <c r="F50" s="1678"/>
      <c r="G50" s="1678"/>
      <c r="H50" s="1678"/>
      <c r="I50" s="1678"/>
      <c r="J50" s="1678"/>
      <c r="K50" s="1678"/>
      <c r="L50" s="1678"/>
      <c r="M50" s="1678"/>
      <c r="N50" s="1678"/>
      <c r="O50" s="1678"/>
      <c r="P50" s="1678"/>
      <c r="Q50" s="1678"/>
      <c r="R50" s="1678"/>
      <c r="S50" s="1678"/>
      <c r="T50" s="1678"/>
      <c r="U50" s="1678"/>
      <c r="V50" s="1678"/>
      <c r="W50" s="1678"/>
      <c r="X50" s="1678"/>
      <c r="Y50" s="1678"/>
      <c r="Z50" s="1678"/>
      <c r="AA50" s="1678"/>
      <c r="AB50" s="1678"/>
      <c r="AC50" s="1678"/>
      <c r="AD50" s="1678"/>
      <c r="AE50" s="1678"/>
      <c r="AF50" s="1678"/>
      <c r="AG50" s="1678"/>
      <c r="AH50" s="1678"/>
      <c r="AI50" s="1678"/>
      <c r="AJ50" s="1678"/>
      <c r="AK50" s="1678"/>
      <c r="AL50" s="1678"/>
      <c r="AM50" s="1678"/>
      <c r="AN50" s="1678"/>
      <c r="AO50" s="1678"/>
      <c r="AP50" s="1678"/>
      <c r="AQ50" s="1678"/>
      <c r="AR50" s="1678"/>
      <c r="AS50" s="1678"/>
      <c r="AT50" s="1678"/>
      <c r="AU50" s="1654"/>
      <c r="AV50" s="1654"/>
      <c r="AW50" s="1655"/>
      <c r="BM50" s="165" t="s">
        <v>95</v>
      </c>
      <c r="BN50" s="164" t="s">
        <v>764</v>
      </c>
    </row>
    <row r="51" spans="1:66" s="139" customFormat="1" ht="12" customHeight="1">
      <c r="A51" s="1601"/>
      <c r="B51" s="1602"/>
      <c r="C51" s="1602"/>
      <c r="D51" s="1678" t="s">
        <v>547</v>
      </c>
      <c r="E51" s="1678"/>
      <c r="F51" s="1678"/>
      <c r="G51" s="1678"/>
      <c r="H51" s="1678"/>
      <c r="I51" s="1678"/>
      <c r="J51" s="1678"/>
      <c r="K51" s="1678"/>
      <c r="L51" s="1678"/>
      <c r="M51" s="1678"/>
      <c r="N51" s="1678"/>
      <c r="O51" s="1678"/>
      <c r="P51" s="1678"/>
      <c r="Q51" s="1678"/>
      <c r="R51" s="1678"/>
      <c r="S51" s="1678"/>
      <c r="T51" s="1678"/>
      <c r="U51" s="1678"/>
      <c r="V51" s="1678"/>
      <c r="W51" s="1678"/>
      <c r="X51" s="1678"/>
      <c r="Y51" s="1678"/>
      <c r="Z51" s="1678"/>
      <c r="AA51" s="1678"/>
      <c r="AB51" s="1678"/>
      <c r="AC51" s="1678"/>
      <c r="AD51" s="1678"/>
      <c r="AE51" s="1678"/>
      <c r="AF51" s="1678"/>
      <c r="AG51" s="1678"/>
      <c r="AH51" s="1678"/>
      <c r="AI51" s="1678"/>
      <c r="AJ51" s="1678"/>
      <c r="AK51" s="1678"/>
      <c r="AL51" s="1678"/>
      <c r="AM51" s="1678"/>
      <c r="AN51" s="1678"/>
      <c r="AO51" s="1678"/>
      <c r="AP51" s="1678"/>
      <c r="AQ51" s="1678"/>
      <c r="AR51" s="1678"/>
      <c r="AS51" s="1678"/>
      <c r="AT51" s="1678"/>
      <c r="AU51" s="1654"/>
      <c r="AV51" s="1654"/>
      <c r="AW51" s="1655"/>
      <c r="BM51" s="165" t="s">
        <v>96</v>
      </c>
      <c r="BN51" s="164" t="s">
        <v>765</v>
      </c>
    </row>
    <row r="52" spans="1:66" s="139" customFormat="1" ht="12" customHeight="1">
      <c r="A52" s="1601"/>
      <c r="B52" s="1602"/>
      <c r="C52" s="1602"/>
      <c r="D52" s="1678"/>
      <c r="E52" s="1678"/>
      <c r="F52" s="1678"/>
      <c r="G52" s="1678"/>
      <c r="H52" s="1678"/>
      <c r="I52" s="1678"/>
      <c r="J52" s="1678"/>
      <c r="K52" s="1678"/>
      <c r="L52" s="1678"/>
      <c r="M52" s="1678"/>
      <c r="N52" s="1678"/>
      <c r="O52" s="1678"/>
      <c r="P52" s="1678"/>
      <c r="Q52" s="1678"/>
      <c r="R52" s="1678"/>
      <c r="S52" s="1678"/>
      <c r="T52" s="1678"/>
      <c r="U52" s="1678"/>
      <c r="V52" s="1678"/>
      <c r="W52" s="1678"/>
      <c r="X52" s="1678"/>
      <c r="Y52" s="1678"/>
      <c r="Z52" s="1678"/>
      <c r="AA52" s="1678"/>
      <c r="AB52" s="1678"/>
      <c r="AC52" s="1678"/>
      <c r="AD52" s="1678"/>
      <c r="AE52" s="1678"/>
      <c r="AF52" s="1678"/>
      <c r="AG52" s="1678"/>
      <c r="AH52" s="1678"/>
      <c r="AI52" s="1678"/>
      <c r="AJ52" s="1678"/>
      <c r="AK52" s="1678"/>
      <c r="AL52" s="1678"/>
      <c r="AM52" s="1678"/>
      <c r="AN52" s="1678"/>
      <c r="AO52" s="1678"/>
      <c r="AP52" s="1678"/>
      <c r="AQ52" s="1678"/>
      <c r="AR52" s="1678"/>
      <c r="AS52" s="1678"/>
      <c r="AT52" s="1678"/>
      <c r="AU52" s="1654"/>
      <c r="AV52" s="1654"/>
      <c r="AW52" s="1655"/>
      <c r="BM52" s="165" t="s">
        <v>97</v>
      </c>
      <c r="BN52" s="164" t="s">
        <v>766</v>
      </c>
    </row>
    <row r="53" spans="1:66" s="139" customFormat="1" ht="12" customHeight="1">
      <c r="A53" s="1601"/>
      <c r="B53" s="1602"/>
      <c r="C53" s="1602"/>
      <c r="D53" s="1678" t="s">
        <v>800</v>
      </c>
      <c r="E53" s="1678"/>
      <c r="F53" s="1678"/>
      <c r="G53" s="1678"/>
      <c r="H53" s="1678"/>
      <c r="I53" s="1678"/>
      <c r="J53" s="1678"/>
      <c r="K53" s="1678"/>
      <c r="L53" s="1678"/>
      <c r="M53" s="1678"/>
      <c r="N53" s="1678"/>
      <c r="O53" s="1678"/>
      <c r="P53" s="1678"/>
      <c r="Q53" s="1678"/>
      <c r="R53" s="1678"/>
      <c r="S53" s="1678"/>
      <c r="T53" s="1678"/>
      <c r="U53" s="1678"/>
      <c r="V53" s="1678"/>
      <c r="W53" s="1678"/>
      <c r="X53" s="1678"/>
      <c r="Y53" s="1678"/>
      <c r="Z53" s="1678"/>
      <c r="AA53" s="1678"/>
      <c r="AB53" s="1678"/>
      <c r="AC53" s="1678"/>
      <c r="AD53" s="1678"/>
      <c r="AE53" s="1678"/>
      <c r="AF53" s="1678"/>
      <c r="AG53" s="1678"/>
      <c r="AH53" s="1678"/>
      <c r="AI53" s="1678"/>
      <c r="AJ53" s="1678"/>
      <c r="AK53" s="1678"/>
      <c r="AL53" s="1678"/>
      <c r="AM53" s="1678"/>
      <c r="AN53" s="1678"/>
      <c r="AO53" s="1678"/>
      <c r="AP53" s="1678"/>
      <c r="AQ53" s="1678"/>
      <c r="AR53" s="1678"/>
      <c r="AS53" s="1678"/>
      <c r="AT53" s="1678"/>
      <c r="AU53" s="1654"/>
      <c r="AV53" s="1654"/>
      <c r="AW53" s="1655"/>
      <c r="BM53" s="165" t="s">
        <v>98</v>
      </c>
      <c r="BN53" s="164" t="s">
        <v>767</v>
      </c>
    </row>
    <row r="54" spans="1:66" s="139" customFormat="1" ht="12" customHeight="1">
      <c r="A54" s="1601"/>
      <c r="B54" s="1602"/>
      <c r="C54" s="1602"/>
      <c r="D54" s="1678"/>
      <c r="E54" s="1678"/>
      <c r="F54" s="1678"/>
      <c r="G54" s="1678"/>
      <c r="H54" s="1678"/>
      <c r="I54" s="1678"/>
      <c r="J54" s="1678"/>
      <c r="K54" s="1678"/>
      <c r="L54" s="1678"/>
      <c r="M54" s="1678"/>
      <c r="N54" s="1678"/>
      <c r="O54" s="1678"/>
      <c r="P54" s="1678"/>
      <c r="Q54" s="1678"/>
      <c r="R54" s="1678"/>
      <c r="S54" s="1678"/>
      <c r="T54" s="1678"/>
      <c r="U54" s="1678"/>
      <c r="V54" s="1678"/>
      <c r="W54" s="1678"/>
      <c r="X54" s="1678"/>
      <c r="Y54" s="1678"/>
      <c r="Z54" s="1678"/>
      <c r="AA54" s="1678"/>
      <c r="AB54" s="1678"/>
      <c r="AC54" s="1678"/>
      <c r="AD54" s="1678"/>
      <c r="AE54" s="1678"/>
      <c r="AF54" s="1678"/>
      <c r="AG54" s="1678"/>
      <c r="AH54" s="1678"/>
      <c r="AI54" s="1678"/>
      <c r="AJ54" s="1678"/>
      <c r="AK54" s="1678"/>
      <c r="AL54" s="1678"/>
      <c r="AM54" s="1678"/>
      <c r="AN54" s="1678"/>
      <c r="AO54" s="1678"/>
      <c r="AP54" s="1678"/>
      <c r="AQ54" s="1678"/>
      <c r="AR54" s="1678"/>
      <c r="AS54" s="1678"/>
      <c r="AT54" s="1678"/>
      <c r="AU54" s="1654"/>
      <c r="AV54" s="1654"/>
      <c r="AW54" s="1655"/>
      <c r="BM54" s="165" t="s">
        <v>99</v>
      </c>
      <c r="BN54" s="164" t="s">
        <v>768</v>
      </c>
    </row>
    <row r="55" spans="1:66" s="139" customFormat="1" ht="12" customHeight="1">
      <c r="A55" s="1601"/>
      <c r="B55" s="1602"/>
      <c r="C55" s="1602"/>
      <c r="D55" s="1658" t="s">
        <v>549</v>
      </c>
      <c r="E55" s="1658"/>
      <c r="F55" s="1658"/>
      <c r="G55" s="1658"/>
      <c r="H55" s="1658"/>
      <c r="I55" s="1658"/>
      <c r="J55" s="1658"/>
      <c r="K55" s="1658"/>
      <c r="L55" s="1658"/>
      <c r="M55" s="1658"/>
      <c r="N55" s="1658"/>
      <c r="O55" s="1658"/>
      <c r="P55" s="1658"/>
      <c r="Q55" s="1658"/>
      <c r="R55" s="1658"/>
      <c r="S55" s="1658"/>
      <c r="T55" s="1658"/>
      <c r="U55" s="1658" t="e">
        <f>VLOOKUP(Q12,BM8:BN67,2,FALSE)</f>
        <v>#N/A</v>
      </c>
      <c r="V55" s="1658"/>
      <c r="W55" s="1658"/>
      <c r="X55" s="1658"/>
      <c r="Y55" s="1658"/>
      <c r="Z55" s="1658"/>
      <c r="AA55" s="1658"/>
      <c r="AB55" s="1658"/>
      <c r="AC55" s="1651" t="s">
        <v>550</v>
      </c>
      <c r="AD55" s="1651"/>
      <c r="AE55" s="1651"/>
      <c r="AF55" s="1651"/>
      <c r="AG55" s="1662"/>
      <c r="AH55" s="1658"/>
      <c r="AI55" s="1658"/>
      <c r="AJ55" s="1658"/>
      <c r="AK55" s="1658"/>
      <c r="AL55" s="1658"/>
      <c r="AM55" s="1658"/>
      <c r="AN55" s="1658"/>
      <c r="AO55" s="1658"/>
      <c r="AP55" s="1658"/>
      <c r="AQ55" s="1658"/>
      <c r="AR55" s="1658"/>
      <c r="AS55" s="1658"/>
      <c r="AT55" s="1658"/>
      <c r="AU55" s="1654"/>
      <c r="AV55" s="1654"/>
      <c r="AW55" s="1655"/>
      <c r="BM55" s="164" t="s">
        <v>822</v>
      </c>
      <c r="BN55" s="164" t="s">
        <v>769</v>
      </c>
    </row>
    <row r="56" spans="1:66" s="139" customFormat="1" ht="12" customHeight="1">
      <c r="A56" s="1601"/>
      <c r="B56" s="1602"/>
      <c r="C56" s="1602"/>
      <c r="D56" s="1658"/>
      <c r="E56" s="1658"/>
      <c r="F56" s="1658"/>
      <c r="G56" s="1658"/>
      <c r="H56" s="1658"/>
      <c r="I56" s="1658"/>
      <c r="J56" s="1658"/>
      <c r="K56" s="1658"/>
      <c r="L56" s="1658"/>
      <c r="M56" s="1658"/>
      <c r="N56" s="1658"/>
      <c r="O56" s="1658"/>
      <c r="P56" s="1658"/>
      <c r="Q56" s="1658"/>
      <c r="R56" s="1658"/>
      <c r="S56" s="1658"/>
      <c r="T56" s="1658"/>
      <c r="U56" s="1658"/>
      <c r="V56" s="1658"/>
      <c r="W56" s="1658"/>
      <c r="X56" s="1658"/>
      <c r="Y56" s="1658"/>
      <c r="Z56" s="1658"/>
      <c r="AA56" s="1658"/>
      <c r="AB56" s="1658"/>
      <c r="AC56" s="1651"/>
      <c r="AD56" s="1651"/>
      <c r="AE56" s="1651"/>
      <c r="AF56" s="1651"/>
      <c r="AG56" s="1662"/>
      <c r="AH56" s="1658"/>
      <c r="AI56" s="1658"/>
      <c r="AJ56" s="1658"/>
      <c r="AK56" s="1658"/>
      <c r="AL56" s="1658"/>
      <c r="AM56" s="1658"/>
      <c r="AN56" s="1658"/>
      <c r="AO56" s="1658"/>
      <c r="AP56" s="1658"/>
      <c r="AQ56" s="1658"/>
      <c r="AR56" s="1658"/>
      <c r="AS56" s="1658"/>
      <c r="AT56" s="1658"/>
      <c r="AU56" s="1654"/>
      <c r="AV56" s="1654"/>
      <c r="AW56" s="1655"/>
      <c r="BM56" s="165" t="s">
        <v>101</v>
      </c>
      <c r="BN56" s="164" t="s">
        <v>770</v>
      </c>
    </row>
    <row r="57" spans="1:66" s="139" customFormat="1" ht="12" customHeight="1">
      <c r="A57" s="1601"/>
      <c r="B57" s="1602"/>
      <c r="C57" s="1602"/>
      <c r="AC57" s="1651" t="s">
        <v>551</v>
      </c>
      <c r="AD57" s="1651"/>
      <c r="AE57" s="1651"/>
      <c r="AF57" s="1651"/>
      <c r="AG57" s="1662"/>
      <c r="AH57" s="1729"/>
      <c r="AI57" s="1658"/>
      <c r="AJ57" s="1658"/>
      <c r="AK57" s="1658"/>
      <c r="AL57" s="1658"/>
      <c r="AM57" s="1658"/>
      <c r="AN57" s="1658"/>
      <c r="AO57" s="1658"/>
      <c r="AP57" s="1658"/>
      <c r="AQ57" s="1658"/>
      <c r="AR57" s="1658"/>
      <c r="AS57" s="1658"/>
      <c r="AT57" s="1658"/>
      <c r="AU57" s="1654"/>
      <c r="AV57" s="1654"/>
      <c r="AW57" s="1655"/>
      <c r="BM57" s="165" t="s">
        <v>102</v>
      </c>
      <c r="BN57" s="164" t="s">
        <v>771</v>
      </c>
    </row>
    <row r="58" spans="1:66" s="139" customFormat="1" ht="12" customHeight="1" thickBot="1">
      <c r="A58" s="1601"/>
      <c r="B58" s="1602"/>
      <c r="C58" s="160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730" t="s">
        <v>552</v>
      </c>
      <c r="AD58" s="1730"/>
      <c r="AE58" s="1730"/>
      <c r="AF58" s="1730"/>
      <c r="AG58" s="1731"/>
      <c r="AH58" s="1720"/>
      <c r="AI58" s="1720"/>
      <c r="AJ58" s="1720"/>
      <c r="AK58" s="1720"/>
      <c r="AL58" s="1720"/>
      <c r="AM58" s="1720"/>
      <c r="AN58" s="1720"/>
      <c r="AO58" s="1720"/>
      <c r="AP58" s="1720"/>
      <c r="AQ58" s="1720"/>
      <c r="AR58" s="1720"/>
      <c r="AS58" s="1720"/>
      <c r="AT58" s="1720"/>
      <c r="AU58" s="1654"/>
      <c r="AV58" s="1654"/>
      <c r="AW58" s="1655"/>
      <c r="BM58" s="165" t="s">
        <v>103</v>
      </c>
      <c r="BN58" s="164" t="s">
        <v>772</v>
      </c>
    </row>
    <row r="59" spans="1:66" s="139" customFormat="1" ht="10.5" customHeight="1" thickTop="1">
      <c r="A59" s="1601"/>
      <c r="B59" s="1602"/>
      <c r="C59" s="1602"/>
      <c r="D59" s="1719"/>
      <c r="E59" s="1719"/>
      <c r="F59" s="1719"/>
      <c r="G59" s="1719"/>
      <c r="H59" s="1719"/>
      <c r="I59" s="1719"/>
      <c r="J59" s="1719"/>
      <c r="K59" s="1719"/>
      <c r="L59" s="1719"/>
      <c r="M59" s="1719"/>
      <c r="N59" s="1719"/>
      <c r="O59" s="1719"/>
      <c r="P59" s="1719"/>
      <c r="Q59" s="1719"/>
      <c r="R59" s="1719"/>
      <c r="S59" s="1719"/>
      <c r="T59" s="1719"/>
      <c r="U59" s="1719"/>
      <c r="V59" s="1719"/>
      <c r="W59" s="1719"/>
      <c r="X59" s="1719"/>
      <c r="Y59" s="1719"/>
      <c r="Z59" s="1719"/>
      <c r="AA59" s="1719"/>
      <c r="AB59" s="1719"/>
      <c r="AC59" s="1719"/>
      <c r="AD59" s="1719"/>
      <c r="AE59" s="1719"/>
      <c r="AF59" s="1719"/>
      <c r="AG59" s="1719"/>
      <c r="AH59" s="1719"/>
      <c r="AI59" s="1719"/>
      <c r="AJ59" s="1719"/>
      <c r="AK59" s="1719"/>
      <c r="AL59" s="1719"/>
      <c r="AM59" s="1719"/>
      <c r="AN59" s="1719"/>
      <c r="AO59" s="1719"/>
      <c r="AP59" s="1719"/>
      <c r="AQ59" s="1719"/>
      <c r="AR59" s="1719"/>
      <c r="AS59" s="1719"/>
      <c r="AT59" s="1719"/>
      <c r="AU59" s="1654"/>
      <c r="AV59" s="1654"/>
      <c r="AW59" s="1655"/>
      <c r="BM59" s="165" t="s">
        <v>104</v>
      </c>
      <c r="BN59" s="164" t="s">
        <v>773</v>
      </c>
    </row>
    <row r="60" spans="1:66" s="139" customFormat="1" ht="12" customHeight="1">
      <c r="A60" s="1601"/>
      <c r="B60" s="1602"/>
      <c r="C60" s="1602"/>
      <c r="D60" s="1678" t="s">
        <v>553</v>
      </c>
      <c r="E60" s="1678"/>
      <c r="F60" s="1678"/>
      <c r="G60" s="1678"/>
      <c r="H60" s="1678"/>
      <c r="I60" s="1678"/>
      <c r="J60" s="1678"/>
      <c r="K60" s="1678"/>
      <c r="L60" s="1678"/>
      <c r="M60" s="1678"/>
      <c r="N60" s="1678"/>
      <c r="O60" s="1678"/>
      <c r="P60" s="1678"/>
      <c r="Q60" s="1678"/>
      <c r="R60" s="1678"/>
      <c r="S60" s="1678"/>
      <c r="T60" s="1678"/>
      <c r="U60" s="1678"/>
      <c r="V60" s="1678"/>
      <c r="W60" s="1678"/>
      <c r="X60" s="1678"/>
      <c r="Y60" s="1678"/>
      <c r="Z60" s="1678"/>
      <c r="AA60" s="1678"/>
      <c r="AB60" s="1678"/>
      <c r="AC60" s="1678"/>
      <c r="AD60" s="1678"/>
      <c r="AE60" s="1678"/>
      <c r="AF60" s="1678"/>
      <c r="AG60" s="1678"/>
      <c r="AH60" s="1678"/>
      <c r="AI60" s="1678"/>
      <c r="AJ60" s="1678"/>
      <c r="AK60" s="1678"/>
      <c r="AL60" s="1678"/>
      <c r="AM60" s="1678"/>
      <c r="AN60" s="1678"/>
      <c r="AO60" s="1678"/>
      <c r="AP60" s="1678"/>
      <c r="AQ60" s="1678"/>
      <c r="AR60" s="1678"/>
      <c r="AS60" s="1678"/>
      <c r="AT60" s="1678"/>
      <c r="AU60" s="1654"/>
      <c r="AV60" s="1654"/>
      <c r="AW60" s="1655"/>
      <c r="BM60" s="165" t="s">
        <v>105</v>
      </c>
      <c r="BN60" s="164" t="s">
        <v>774</v>
      </c>
    </row>
    <row r="61" spans="1:66" s="139" customFormat="1" ht="12" customHeight="1">
      <c r="A61" s="1601"/>
      <c r="B61" s="1602"/>
      <c r="C61" s="1602"/>
      <c r="D61" s="1678"/>
      <c r="E61" s="1678"/>
      <c r="F61" s="1678"/>
      <c r="G61" s="1678"/>
      <c r="H61" s="1678"/>
      <c r="I61" s="1678"/>
      <c r="J61" s="1678"/>
      <c r="K61" s="1678"/>
      <c r="L61" s="1678"/>
      <c r="M61" s="1678"/>
      <c r="N61" s="1678"/>
      <c r="O61" s="1678"/>
      <c r="P61" s="1678"/>
      <c r="Q61" s="1678"/>
      <c r="R61" s="1678"/>
      <c r="S61" s="1678"/>
      <c r="T61" s="1678"/>
      <c r="U61" s="1678"/>
      <c r="V61" s="1678"/>
      <c r="W61" s="1678"/>
      <c r="X61" s="1678"/>
      <c r="Y61" s="1678"/>
      <c r="Z61" s="1678"/>
      <c r="AA61" s="1678"/>
      <c r="AB61" s="1678"/>
      <c r="AC61" s="1678"/>
      <c r="AD61" s="1678"/>
      <c r="AE61" s="1678"/>
      <c r="AF61" s="1678"/>
      <c r="AG61" s="1678"/>
      <c r="AH61" s="1678"/>
      <c r="AI61" s="1678"/>
      <c r="AJ61" s="1678"/>
      <c r="AK61" s="1678"/>
      <c r="AL61" s="1678"/>
      <c r="AM61" s="1678"/>
      <c r="AN61" s="1678"/>
      <c r="AO61" s="1678"/>
      <c r="AP61" s="1678"/>
      <c r="AQ61" s="1678"/>
      <c r="AR61" s="1678"/>
      <c r="AS61" s="1678"/>
      <c r="AT61" s="1678"/>
      <c r="AU61" s="1654"/>
      <c r="AV61" s="1654"/>
      <c r="AW61" s="1655"/>
      <c r="BM61" s="165" t="s">
        <v>106</v>
      </c>
      <c r="BN61" s="164" t="s">
        <v>775</v>
      </c>
    </row>
    <row r="62" spans="1:66" s="139" customFormat="1" ht="10.5" customHeight="1">
      <c r="A62" s="1601"/>
      <c r="B62" s="1602"/>
      <c r="C62" s="1602"/>
      <c r="D62" s="1658"/>
      <c r="E62" s="1658"/>
      <c r="F62" s="1658"/>
      <c r="G62" s="1658"/>
      <c r="H62" s="1658"/>
      <c r="I62" s="1658"/>
      <c r="J62" s="1658"/>
      <c r="K62" s="1658"/>
      <c r="L62" s="1658"/>
      <c r="M62" s="1658"/>
      <c r="N62" s="1658"/>
      <c r="O62" s="1658"/>
      <c r="P62" s="1658"/>
      <c r="Q62" s="1658"/>
      <c r="R62" s="1658"/>
      <c r="S62" s="1658"/>
      <c r="T62" s="1658"/>
      <c r="U62" s="1658"/>
      <c r="V62" s="1658"/>
      <c r="W62" s="1658"/>
      <c r="X62" s="1658"/>
      <c r="Y62" s="1658"/>
      <c r="Z62" s="1658"/>
      <c r="AA62" s="1658"/>
      <c r="AB62" s="1658"/>
      <c r="AC62" s="1658"/>
      <c r="AD62" s="1658"/>
      <c r="AE62" s="1658"/>
      <c r="AF62" s="1658"/>
      <c r="AG62" s="1658"/>
      <c r="AH62" s="1658"/>
      <c r="AI62" s="1658"/>
      <c r="AJ62" s="1658"/>
      <c r="AK62" s="1658"/>
      <c r="AL62" s="1658"/>
      <c r="AM62" s="1658"/>
      <c r="AN62" s="1658"/>
      <c r="AO62" s="1658"/>
      <c r="AP62" s="1658"/>
      <c r="AQ62" s="1658"/>
      <c r="AR62" s="1658"/>
      <c r="AS62" s="1658"/>
      <c r="AT62" s="1658"/>
      <c r="AU62" s="1654"/>
      <c r="AV62" s="1654"/>
      <c r="AW62" s="1655"/>
      <c r="BM62" s="165" t="s">
        <v>107</v>
      </c>
      <c r="BN62" s="164" t="s">
        <v>776</v>
      </c>
    </row>
    <row r="63" spans="1:66" s="139" customFormat="1" ht="12" customHeight="1">
      <c r="A63" s="1601"/>
      <c r="B63" s="1602"/>
      <c r="C63" s="1602"/>
      <c r="D63" s="1658" t="s">
        <v>554</v>
      </c>
      <c r="E63" s="1658"/>
      <c r="F63" s="1658"/>
      <c r="G63" s="1658"/>
      <c r="H63" s="1658"/>
      <c r="I63" s="1658"/>
      <c r="J63" s="1658"/>
      <c r="K63" s="1658"/>
      <c r="L63" s="1658"/>
      <c r="M63" s="1658"/>
      <c r="N63" s="1658"/>
      <c r="O63" s="1658"/>
      <c r="P63" s="1658"/>
      <c r="Q63" s="1658"/>
      <c r="R63" s="1658"/>
      <c r="S63" s="1658"/>
      <c r="T63" s="1658"/>
      <c r="U63" s="1658"/>
      <c r="V63" s="1658"/>
      <c r="W63" s="1658"/>
      <c r="X63" s="1658"/>
      <c r="Y63" s="1658"/>
      <c r="Z63" s="1658"/>
      <c r="AA63" s="1658"/>
      <c r="AB63" s="1658"/>
      <c r="AC63" s="1658"/>
      <c r="AD63" s="1658"/>
      <c r="AE63" s="1658"/>
      <c r="AF63" s="1658"/>
      <c r="AG63" s="1658"/>
      <c r="AH63" s="1658"/>
      <c r="AI63" s="1658"/>
      <c r="AJ63" s="1658"/>
      <c r="AK63" s="1658"/>
      <c r="AL63" s="1658"/>
      <c r="AM63" s="1658"/>
      <c r="AN63" s="1658"/>
      <c r="AO63" s="1658"/>
      <c r="AP63" s="1658"/>
      <c r="AQ63" s="1658"/>
      <c r="AR63" s="1658"/>
      <c r="AS63" s="1658"/>
      <c r="AT63" s="1658"/>
      <c r="AU63" s="1654"/>
      <c r="AV63" s="1654"/>
      <c r="AW63" s="1655"/>
      <c r="BM63" s="165" t="s">
        <v>108</v>
      </c>
      <c r="BN63" s="164" t="s">
        <v>777</v>
      </c>
    </row>
    <row r="64" spans="1:66" s="139" customFormat="1" ht="12" customHeight="1">
      <c r="A64" s="1601"/>
      <c r="B64" s="1602"/>
      <c r="C64" s="1602"/>
      <c r="D64" s="1658"/>
      <c r="E64" s="1658"/>
      <c r="F64" s="1658"/>
      <c r="G64" s="1658"/>
      <c r="H64" s="1658"/>
      <c r="I64" s="1658"/>
      <c r="J64" s="1658"/>
      <c r="K64" s="1658"/>
      <c r="L64" s="1658"/>
      <c r="M64" s="1658"/>
      <c r="N64" s="1658"/>
      <c r="O64" s="1658"/>
      <c r="P64" s="1658"/>
      <c r="Q64" s="1658"/>
      <c r="R64" s="1658"/>
      <c r="S64" s="1658"/>
      <c r="T64" s="1658"/>
      <c r="U64" s="1658"/>
      <c r="V64" s="1658"/>
      <c r="W64" s="1658"/>
      <c r="X64" s="1658"/>
      <c r="Y64" s="1658"/>
      <c r="Z64" s="1658"/>
      <c r="AA64" s="1658"/>
      <c r="AB64" s="1658"/>
      <c r="AC64" s="1658"/>
      <c r="AD64" s="1658"/>
      <c r="AE64" s="1658"/>
      <c r="AF64" s="1658"/>
      <c r="AG64" s="1658"/>
      <c r="AH64" s="1658"/>
      <c r="AI64" s="1658"/>
      <c r="AJ64" s="1658"/>
      <c r="AK64" s="1658"/>
      <c r="AL64" s="1658"/>
      <c r="AM64" s="1658"/>
      <c r="AN64" s="1658"/>
      <c r="AO64" s="1658"/>
      <c r="AP64" s="1658"/>
      <c r="AQ64" s="1658"/>
      <c r="AR64" s="1658"/>
      <c r="AS64" s="1658"/>
      <c r="AT64" s="1658"/>
      <c r="AU64" s="1654"/>
      <c r="AV64" s="1654"/>
      <c r="AW64" s="1655"/>
      <c r="BM64" s="165" t="s">
        <v>109</v>
      </c>
      <c r="BN64" s="164" t="s">
        <v>778</v>
      </c>
    </row>
    <row r="65" spans="1:66" ht="27.75" customHeight="1">
      <c r="A65" s="1601"/>
      <c r="B65" s="1602"/>
      <c r="C65" s="1602"/>
      <c r="D65" s="1602"/>
      <c r="E65" s="1602"/>
      <c r="F65" s="1602"/>
      <c r="G65" s="1602"/>
      <c r="H65" s="1602"/>
      <c r="I65" s="1602"/>
      <c r="J65" s="1727" t="s">
        <v>555</v>
      </c>
      <c r="K65" s="1654"/>
      <c r="L65" s="1654"/>
      <c r="M65" s="1654"/>
      <c r="N65" s="1654"/>
      <c r="O65" s="1654"/>
      <c r="P65" s="1654"/>
      <c r="Q65" s="1602"/>
      <c r="R65" s="1602"/>
      <c r="S65" s="1728" t="s">
        <v>556</v>
      </c>
      <c r="T65" s="1728"/>
      <c r="U65" s="1728"/>
      <c r="V65" s="1728"/>
      <c r="W65" s="1728"/>
      <c r="X65" s="1728"/>
      <c r="Y65" s="1728"/>
      <c r="Z65" s="1728"/>
      <c r="AA65" s="1728"/>
      <c r="AB65" s="1728"/>
      <c r="AC65" s="1728"/>
      <c r="AD65" s="1602"/>
      <c r="AE65" s="1602"/>
      <c r="AF65" s="1602"/>
      <c r="AG65" s="1602"/>
      <c r="AH65" s="1602"/>
      <c r="AI65" s="1602"/>
      <c r="AJ65" s="1602"/>
      <c r="AK65" s="1602"/>
      <c r="AL65" s="1602"/>
      <c r="AM65" s="1602"/>
      <c r="AN65" s="1602"/>
      <c r="AO65" s="1602"/>
      <c r="AP65" s="1602"/>
      <c r="AQ65" s="1602"/>
      <c r="AR65" s="1602"/>
      <c r="AS65" s="1602"/>
      <c r="AT65" s="1602"/>
      <c r="AU65" s="1654"/>
      <c r="AV65" s="1654"/>
      <c r="AW65" s="1655"/>
      <c r="BM65" s="165" t="s">
        <v>146</v>
      </c>
      <c r="BN65" s="164" t="s">
        <v>779</v>
      </c>
    </row>
    <row r="66" spans="1:66" ht="10.5" customHeight="1">
      <c r="A66" s="1601"/>
      <c r="B66" s="1602"/>
      <c r="C66" s="1602"/>
      <c r="D66" s="1602"/>
      <c r="E66" s="1602"/>
      <c r="F66" s="1602"/>
      <c r="G66" s="1602"/>
      <c r="H66" s="1602"/>
      <c r="I66" s="1602"/>
      <c r="J66" s="1602"/>
      <c r="K66" s="1602"/>
      <c r="L66" s="1602"/>
      <c r="M66" s="1602"/>
      <c r="N66" s="1602"/>
      <c r="O66" s="1602"/>
      <c r="P66" s="1602"/>
      <c r="Q66" s="1602"/>
      <c r="R66" s="1602"/>
      <c r="S66" s="1602"/>
      <c r="T66" s="1602"/>
      <c r="U66" s="1602"/>
      <c r="V66" s="1602"/>
      <c r="W66" s="1602"/>
      <c r="X66" s="1602"/>
      <c r="Y66" s="1602"/>
      <c r="Z66" s="1602"/>
      <c r="AA66" s="1602"/>
      <c r="AB66" s="1602"/>
      <c r="AC66" s="1602"/>
      <c r="AD66" s="1602"/>
      <c r="AE66" s="1602"/>
      <c r="AF66" s="1602"/>
      <c r="AG66" s="1602"/>
      <c r="AH66" s="1602"/>
      <c r="AI66" s="1602"/>
      <c r="AJ66" s="1602"/>
      <c r="AK66" s="1602"/>
      <c r="AL66" s="1602"/>
      <c r="AM66" s="1602"/>
      <c r="AN66" s="1602"/>
      <c r="AO66" s="1602"/>
      <c r="AP66" s="1602"/>
      <c r="AQ66" s="1602"/>
      <c r="AR66" s="1602"/>
      <c r="AS66" s="1602"/>
      <c r="AT66" s="1602"/>
      <c r="AU66" s="1654"/>
      <c r="AV66" s="1654"/>
      <c r="AW66" s="1655"/>
      <c r="BM66" s="165" t="s">
        <v>110</v>
      </c>
      <c r="BN66" s="164" t="s">
        <v>780</v>
      </c>
    </row>
    <row r="67" spans="1:66" ht="27.75" customHeight="1">
      <c r="A67" s="1601"/>
      <c r="B67" s="1602"/>
      <c r="C67" s="1602"/>
      <c r="D67" s="1602"/>
      <c r="E67" s="1602"/>
      <c r="F67" s="1602"/>
      <c r="G67" s="1602"/>
      <c r="H67" s="1602"/>
      <c r="I67" s="1602"/>
      <c r="J67" s="1727" t="s">
        <v>557</v>
      </c>
      <c r="K67" s="1654"/>
      <c r="L67" s="1654"/>
      <c r="M67" s="1654"/>
      <c r="N67" s="1654"/>
      <c r="O67" s="1654"/>
      <c r="P67" s="1654"/>
      <c r="Q67" s="1602"/>
      <c r="R67" s="1602"/>
      <c r="S67" s="1728" t="s">
        <v>1306</v>
      </c>
      <c r="T67" s="1728"/>
      <c r="U67" s="1728"/>
      <c r="V67" s="1728"/>
      <c r="W67" s="1728"/>
      <c r="X67" s="1728"/>
      <c r="Y67" s="1728"/>
      <c r="Z67" s="1728"/>
      <c r="AA67" s="1728"/>
      <c r="AB67" s="1728"/>
      <c r="AC67" s="1728"/>
      <c r="AD67" s="1602"/>
      <c r="AE67" s="1602"/>
      <c r="AF67" s="1602"/>
      <c r="AG67" s="1602"/>
      <c r="AH67" s="1602"/>
      <c r="AI67" s="1602"/>
      <c r="AJ67" s="1602"/>
      <c r="AK67" s="1602"/>
      <c r="AL67" s="1602"/>
      <c r="AM67" s="1602"/>
      <c r="AN67" s="1602"/>
      <c r="AO67" s="1602"/>
      <c r="AP67" s="1602"/>
      <c r="AQ67" s="1602"/>
      <c r="AR67" s="1602"/>
      <c r="AS67" s="1602"/>
      <c r="AT67" s="1602"/>
      <c r="AU67" s="1654"/>
      <c r="AV67" s="1654"/>
      <c r="AW67" s="1655"/>
      <c r="BM67" s="165" t="s">
        <v>111</v>
      </c>
      <c r="BN67" s="165" t="s">
        <v>807</v>
      </c>
    </row>
    <row r="68" spans="1:66" ht="12" customHeight="1">
      <c r="A68" s="1601"/>
      <c r="B68" s="1602"/>
      <c r="C68" s="1602"/>
      <c r="D68" s="1602"/>
      <c r="E68" s="1602"/>
      <c r="F68" s="1602"/>
      <c r="G68" s="1602"/>
      <c r="H68" s="1602"/>
      <c r="I68" s="1602"/>
      <c r="J68" s="1602"/>
      <c r="K68" s="1602"/>
      <c r="L68" s="1602"/>
      <c r="M68" s="1602"/>
      <c r="N68" s="1602"/>
      <c r="O68" s="1602"/>
      <c r="P68" s="1602"/>
      <c r="Q68" s="1602"/>
      <c r="R68" s="1602"/>
      <c r="S68" s="1602"/>
      <c r="T68" s="1602"/>
      <c r="U68" s="1602"/>
      <c r="V68" s="1602"/>
      <c r="W68" s="1602"/>
      <c r="X68" s="1602"/>
      <c r="Y68" s="1602"/>
      <c r="Z68" s="1602"/>
      <c r="AA68" s="1602"/>
      <c r="AB68" s="1602"/>
      <c r="AC68" s="1602"/>
      <c r="AD68" s="1602"/>
      <c r="AE68" s="1602"/>
      <c r="AF68" s="1602"/>
      <c r="AG68" s="1602"/>
      <c r="AH68" s="1602"/>
      <c r="AI68" s="1602"/>
      <c r="AJ68" s="1602"/>
      <c r="AK68" s="1602"/>
      <c r="AL68" s="1602"/>
      <c r="AM68" s="1602"/>
      <c r="AN68" s="1602"/>
      <c r="AO68" s="1602"/>
      <c r="AP68" s="1602"/>
      <c r="AQ68" s="1602"/>
      <c r="AR68" s="1602"/>
      <c r="AS68" s="1602"/>
      <c r="AT68" s="1602"/>
      <c r="AU68" s="1654"/>
      <c r="AV68" s="1654"/>
      <c r="AW68" s="1655"/>
    </row>
    <row r="69" spans="1:66" ht="12" customHeight="1" thickBot="1">
      <c r="A69" s="1648"/>
      <c r="B69" s="1649"/>
      <c r="C69" s="1649"/>
      <c r="D69" s="1649"/>
      <c r="E69" s="1649"/>
      <c r="F69" s="1649"/>
      <c r="G69" s="1649"/>
      <c r="H69" s="1649"/>
      <c r="I69" s="1649"/>
      <c r="J69" s="1649"/>
      <c r="K69" s="1649"/>
      <c r="L69" s="1649"/>
      <c r="M69" s="1649"/>
      <c r="N69" s="1649"/>
      <c r="O69" s="1649"/>
      <c r="P69" s="1649"/>
      <c r="Q69" s="1649"/>
      <c r="R69" s="1649"/>
      <c r="S69" s="1649"/>
      <c r="T69" s="1649"/>
      <c r="U69" s="1649"/>
      <c r="V69" s="1649"/>
      <c r="W69" s="1649"/>
      <c r="X69" s="1649"/>
      <c r="Y69" s="1649"/>
      <c r="Z69" s="1649"/>
      <c r="AA69" s="1649"/>
      <c r="AB69" s="1649"/>
      <c r="AC69" s="1649"/>
      <c r="AD69" s="1649"/>
      <c r="AE69" s="1649"/>
      <c r="AF69" s="1649"/>
      <c r="AG69" s="1649"/>
      <c r="AH69" s="1649"/>
      <c r="AI69" s="1649"/>
      <c r="AJ69" s="1649"/>
      <c r="AK69" s="1649"/>
      <c r="AL69" s="1649"/>
      <c r="AM69" s="1649"/>
      <c r="AN69" s="1649"/>
      <c r="AO69" s="1649"/>
      <c r="AP69" s="1649"/>
      <c r="AQ69" s="1649"/>
      <c r="AR69" s="1649"/>
      <c r="AS69" s="1649"/>
      <c r="AT69" s="1649"/>
      <c r="AU69" s="1656"/>
      <c r="AV69" s="1656"/>
      <c r="AW69" s="1657"/>
    </row>
  </sheetData>
  <mergeCells count="149">
    <mergeCell ref="D67:I67"/>
    <mergeCell ref="J67:P67"/>
    <mergeCell ref="Q67:R67"/>
    <mergeCell ref="S67:AC67"/>
    <mergeCell ref="AD67:AT67"/>
    <mergeCell ref="D68:AT69"/>
    <mergeCell ref="D65:I65"/>
    <mergeCell ref="J65:P65"/>
    <mergeCell ref="Q65:R65"/>
    <mergeCell ref="S65:AC65"/>
    <mergeCell ref="AD65:AT65"/>
    <mergeCell ref="D66:AT66"/>
    <mergeCell ref="AC58:AG58"/>
    <mergeCell ref="D59:AT59"/>
    <mergeCell ref="D60:AT61"/>
    <mergeCell ref="D62:AT62"/>
    <mergeCell ref="D63:AT63"/>
    <mergeCell ref="D64:AT64"/>
    <mergeCell ref="D49:AT50"/>
    <mergeCell ref="D51:AT52"/>
    <mergeCell ref="D53:AT54"/>
    <mergeCell ref="D55:T56"/>
    <mergeCell ref="U55:AB56"/>
    <mergeCell ref="AC55:AG56"/>
    <mergeCell ref="AH55:AQ56"/>
    <mergeCell ref="AR55:AT58"/>
    <mergeCell ref="AC57:AG57"/>
    <mergeCell ref="AH57:AQ58"/>
    <mergeCell ref="D41:AT42"/>
    <mergeCell ref="D43:AT44"/>
    <mergeCell ref="D45:AT46"/>
    <mergeCell ref="D47:AT48"/>
    <mergeCell ref="Z38:AA39"/>
    <mergeCell ref="AB38:AD39"/>
    <mergeCell ref="AE38:AF39"/>
    <mergeCell ref="AG38:AI39"/>
    <mergeCell ref="AJ38:AK39"/>
    <mergeCell ref="AL38:AN39"/>
    <mergeCell ref="D38:J39"/>
    <mergeCell ref="K38:L39"/>
    <mergeCell ref="M38:O39"/>
    <mergeCell ref="P38:Q39"/>
    <mergeCell ref="R38:T39"/>
    <mergeCell ref="U38:V39"/>
    <mergeCell ref="W38:Y39"/>
    <mergeCell ref="U34:Y35"/>
    <mergeCell ref="AJ36:AK37"/>
    <mergeCell ref="AL36:AN37"/>
    <mergeCell ref="AO36:AT37"/>
    <mergeCell ref="Z36:AA37"/>
    <mergeCell ref="AB36:AD37"/>
    <mergeCell ref="AE36:AF37"/>
    <mergeCell ref="AO38:AT39"/>
    <mergeCell ref="D40:AT40"/>
    <mergeCell ref="D36:J37"/>
    <mergeCell ref="K36:L37"/>
    <mergeCell ref="M36:O37"/>
    <mergeCell ref="P36:Q37"/>
    <mergeCell ref="R36:T37"/>
    <mergeCell ref="D34:J35"/>
    <mergeCell ref="K34:L35"/>
    <mergeCell ref="M34:O35"/>
    <mergeCell ref="P34:Q35"/>
    <mergeCell ref="R34:T35"/>
    <mergeCell ref="AG36:AI37"/>
    <mergeCell ref="U36:V37"/>
    <mergeCell ref="W36:Y37"/>
    <mergeCell ref="Z34:AD35"/>
    <mergeCell ref="AE34:AI35"/>
    <mergeCell ref="K32:O33"/>
    <mergeCell ref="P32:T33"/>
    <mergeCell ref="U32:Y33"/>
    <mergeCell ref="Z32:AD33"/>
    <mergeCell ref="AE32:AI33"/>
    <mergeCell ref="AJ32:AN33"/>
    <mergeCell ref="D24:AT25"/>
    <mergeCell ref="D26:AT27"/>
    <mergeCell ref="D28:AT29"/>
    <mergeCell ref="D30:J33"/>
    <mergeCell ref="K30:T31"/>
    <mergeCell ref="U30:Y31"/>
    <mergeCell ref="Z30:AD31"/>
    <mergeCell ref="AE30:AI31"/>
    <mergeCell ref="AJ30:AN31"/>
    <mergeCell ref="AO30:AT33"/>
    <mergeCell ref="AJ34:AK35"/>
    <mergeCell ref="AL34:AN35"/>
    <mergeCell ref="AO34:AT35"/>
    <mergeCell ref="AA12:AA13"/>
    <mergeCell ref="AB12:AE13"/>
    <mergeCell ref="AF12:AF13"/>
    <mergeCell ref="AG12:AH13"/>
    <mergeCell ref="AI12:AN13"/>
    <mergeCell ref="AO12:AT13"/>
    <mergeCell ref="I22:N22"/>
    <mergeCell ref="O22:P23"/>
    <mergeCell ref="R22:T22"/>
    <mergeCell ref="V22:X22"/>
    <mergeCell ref="I23:N23"/>
    <mergeCell ref="Q23:AT23"/>
    <mergeCell ref="I18:N19"/>
    <mergeCell ref="O18:P19"/>
    <mergeCell ref="Q18:AT19"/>
    <mergeCell ref="I20:N21"/>
    <mergeCell ref="O20:P21"/>
    <mergeCell ref="Q20:AT21"/>
    <mergeCell ref="A9:AW10"/>
    <mergeCell ref="A11:AW11"/>
    <mergeCell ref="A12:C69"/>
    <mergeCell ref="D12:H23"/>
    <mergeCell ref="I12:N13"/>
    <mergeCell ref="O12:P13"/>
    <mergeCell ref="Q12:Z13"/>
    <mergeCell ref="AQ14:AT15"/>
    <mergeCell ref="I16:N16"/>
    <mergeCell ref="O16:P17"/>
    <mergeCell ref="R16:T16"/>
    <mergeCell ref="V16:X16"/>
    <mergeCell ref="I17:N17"/>
    <mergeCell ref="Q17:AT17"/>
    <mergeCell ref="AU12:AW69"/>
    <mergeCell ref="I14:N15"/>
    <mergeCell ref="O14:P15"/>
    <mergeCell ref="Q14:S15"/>
    <mergeCell ref="T14:V15"/>
    <mergeCell ref="W14:Z15"/>
    <mergeCell ref="AA14:AD15"/>
    <mergeCell ref="AE14:AH15"/>
    <mergeCell ref="AI14:AL15"/>
    <mergeCell ref="AM14:AP15"/>
    <mergeCell ref="AR1:AW1"/>
    <mergeCell ref="AR2:AW4"/>
    <mergeCell ref="AJ3:AP4"/>
    <mergeCell ref="A5:AW5"/>
    <mergeCell ref="A6:AW7"/>
    <mergeCell ref="A8:AG8"/>
    <mergeCell ref="AH8:AJ8"/>
    <mergeCell ref="AK8:AL8"/>
    <mergeCell ref="AM8:AN8"/>
    <mergeCell ref="AO8:AQ8"/>
    <mergeCell ref="A1:T4"/>
    <mergeCell ref="U1:Z4"/>
    <mergeCell ref="AA1:AE4"/>
    <mergeCell ref="AF1:AI4"/>
    <mergeCell ref="AJ1:AP2"/>
    <mergeCell ref="AQ1:AQ4"/>
    <mergeCell ref="AR8:AS8"/>
    <mergeCell ref="AT8:AU8"/>
    <mergeCell ref="AV8:AW8"/>
  </mergeCells>
  <phoneticPr fontId="87"/>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3DB33-1833-4AC1-9EFA-540E39E6C59C}">
  <sheetPr codeName="Sheet25"/>
  <dimension ref="A1:J22"/>
  <sheetViews>
    <sheetView showGridLines="0" showZeros="0" view="pageBreakPreview" topLeftCell="A25" zoomScaleNormal="100" zoomScaleSheetLayoutView="100" workbookViewId="0">
      <selection activeCell="A3" sqref="A3:J3"/>
    </sheetView>
  </sheetViews>
  <sheetFormatPr defaultColWidth="9" defaultRowHeight="10.5"/>
  <cols>
    <col min="1" max="1" width="10.625" style="104" customWidth="1"/>
    <col min="2" max="2" width="6.125" style="104" customWidth="1"/>
    <col min="3" max="8" width="3.25" style="104" customWidth="1"/>
    <col min="9" max="9" width="12.625" style="104" customWidth="1"/>
    <col min="10" max="10" width="63.625" style="104" customWidth="1"/>
    <col min="11" max="16384" width="9" style="104"/>
  </cols>
  <sheetData>
    <row r="1" spans="1:10" ht="15" customHeight="1">
      <c r="A1" s="1234">
        <v>44741</v>
      </c>
      <c r="B1" s="1234"/>
      <c r="C1" s="1234"/>
      <c r="D1" s="1234"/>
      <c r="E1" s="1234"/>
      <c r="F1" s="1234"/>
      <c r="G1" s="1234"/>
      <c r="H1" s="1235"/>
      <c r="I1" s="1235"/>
      <c r="J1" s="1235"/>
    </row>
    <row r="2" spans="1:10" ht="18" customHeight="1">
      <c r="A2" s="1236" t="s">
        <v>955</v>
      </c>
      <c r="B2" s="1236"/>
      <c r="C2" s="1236"/>
      <c r="D2" s="1236"/>
      <c r="E2" s="1236"/>
      <c r="F2" s="1236"/>
      <c r="G2" s="1236"/>
      <c r="H2" s="1236"/>
      <c r="I2" s="1236"/>
      <c r="J2" s="1236"/>
    </row>
    <row r="3" spans="1:10" ht="15" customHeight="1">
      <c r="A3" s="1235" t="s">
        <v>559</v>
      </c>
      <c r="B3" s="1235"/>
      <c r="C3" s="1235"/>
      <c r="D3" s="1235"/>
      <c r="E3" s="1235"/>
      <c r="F3" s="1235"/>
      <c r="G3" s="1235"/>
      <c r="H3" s="1235"/>
      <c r="I3" s="1235"/>
      <c r="J3" s="1235"/>
    </row>
    <row r="4" spans="1:10" ht="15" customHeight="1">
      <c r="A4" s="1235"/>
      <c r="B4" s="1235"/>
      <c r="C4" s="1235"/>
      <c r="D4" s="1235"/>
      <c r="E4" s="1235"/>
      <c r="F4" s="1235"/>
      <c r="G4" s="1235"/>
      <c r="H4" s="1235"/>
      <c r="I4" s="1235"/>
      <c r="J4" s="1235"/>
    </row>
    <row r="5" spans="1:10" ht="30" customHeight="1">
      <c r="A5" s="1237" t="s">
        <v>561</v>
      </c>
      <c r="B5" s="1237"/>
      <c r="C5" s="1237"/>
      <c r="D5" s="1237"/>
      <c r="E5" s="1237"/>
      <c r="F5" s="1237"/>
      <c r="G5" s="1237"/>
      <c r="H5" s="1237"/>
      <c r="I5" s="1237"/>
      <c r="J5" s="1237"/>
    </row>
    <row r="6" spans="1:10" ht="33" customHeight="1">
      <c r="A6" s="1988" t="s">
        <v>562</v>
      </c>
      <c r="B6" s="1988"/>
      <c r="C6" s="1988"/>
      <c r="D6" s="1988"/>
      <c r="E6" s="1988"/>
      <c r="F6" s="1988"/>
      <c r="G6" s="1988"/>
      <c r="H6" s="1988"/>
      <c r="I6" s="1989" t="s">
        <v>563</v>
      </c>
      <c r="J6" s="1989"/>
    </row>
    <row r="7" spans="1:10" ht="33" customHeight="1">
      <c r="A7" s="1988" t="s">
        <v>564</v>
      </c>
      <c r="B7" s="1988"/>
      <c r="C7" s="1988" t="s">
        <v>565</v>
      </c>
      <c r="D7" s="1988"/>
      <c r="E7" s="1988"/>
      <c r="F7" s="1988"/>
      <c r="G7" s="1988"/>
      <c r="H7" s="1988"/>
      <c r="I7" s="1989" t="s">
        <v>566</v>
      </c>
      <c r="J7" s="1991"/>
    </row>
    <row r="8" spans="1:10" ht="35.25" customHeight="1">
      <c r="A8" s="1988"/>
      <c r="B8" s="1988"/>
      <c r="C8" s="1988" t="s">
        <v>567</v>
      </c>
      <c r="D8" s="1988"/>
      <c r="E8" s="1988"/>
      <c r="F8" s="1988"/>
      <c r="G8" s="1988"/>
      <c r="H8" s="1988"/>
      <c r="I8" s="1990" t="s">
        <v>1094</v>
      </c>
      <c r="J8" s="1990"/>
    </row>
    <row r="9" spans="1:10" ht="131.25" customHeight="1">
      <c r="A9" s="1988" t="s">
        <v>569</v>
      </c>
      <c r="B9" s="1988"/>
      <c r="C9" s="1988" t="s">
        <v>565</v>
      </c>
      <c r="D9" s="1988"/>
      <c r="E9" s="1988"/>
      <c r="F9" s="1988"/>
      <c r="G9" s="1988"/>
      <c r="H9" s="1988"/>
      <c r="I9" s="1990" t="s">
        <v>1095</v>
      </c>
      <c r="J9" s="1990"/>
    </row>
    <row r="10" spans="1:10" ht="59.25" customHeight="1">
      <c r="A10" s="1988"/>
      <c r="B10" s="1988"/>
      <c r="C10" s="1988" t="s">
        <v>567</v>
      </c>
      <c r="D10" s="1988"/>
      <c r="E10" s="1988"/>
      <c r="F10" s="1988"/>
      <c r="G10" s="1988"/>
      <c r="H10" s="1988"/>
      <c r="I10" s="1990" t="s">
        <v>571</v>
      </c>
      <c r="J10" s="1990"/>
    </row>
    <row r="11" spans="1:10" ht="147" customHeight="1">
      <c r="A11" s="1989" t="s">
        <v>572</v>
      </c>
      <c r="B11" s="1989"/>
      <c r="C11" s="1989"/>
      <c r="D11" s="1989"/>
      <c r="E11" s="1989"/>
      <c r="F11" s="1989"/>
      <c r="G11" s="1989"/>
      <c r="H11" s="1989"/>
      <c r="I11" s="1990" t="s">
        <v>1096</v>
      </c>
      <c r="J11" s="1990"/>
    </row>
    <row r="12" spans="1:10" ht="48" customHeight="1">
      <c r="A12" s="1988" t="s">
        <v>573</v>
      </c>
      <c r="B12" s="1988"/>
      <c r="C12" s="1988"/>
      <c r="D12" s="1988"/>
      <c r="E12" s="1988"/>
      <c r="F12" s="1988"/>
      <c r="G12" s="1988"/>
      <c r="H12" s="1988"/>
      <c r="I12" s="1990" t="s">
        <v>574</v>
      </c>
      <c r="J12" s="1990"/>
    </row>
    <row r="13" spans="1:10" ht="26.25" customHeight="1">
      <c r="A13" s="1988" t="s">
        <v>575</v>
      </c>
      <c r="B13" s="1988"/>
      <c r="C13" s="1988"/>
      <c r="D13" s="1988"/>
      <c r="E13" s="1988"/>
      <c r="F13" s="1988"/>
      <c r="G13" s="1988"/>
      <c r="H13" s="1988"/>
      <c r="I13" s="1990" t="s">
        <v>576</v>
      </c>
      <c r="J13" s="1990"/>
    </row>
    <row r="14" spans="1:10" ht="120" customHeight="1">
      <c r="A14" s="1988" t="s">
        <v>577</v>
      </c>
      <c r="B14" s="1988"/>
      <c r="C14" s="1988"/>
      <c r="D14" s="1988"/>
      <c r="E14" s="1988"/>
      <c r="F14" s="1988"/>
      <c r="G14" s="1988"/>
      <c r="H14" s="1988"/>
      <c r="I14" s="1990" t="s">
        <v>1097</v>
      </c>
      <c r="J14" s="1990"/>
    </row>
    <row r="15" spans="1:10" ht="75" customHeight="1">
      <c r="A15" s="1988" t="s">
        <v>578</v>
      </c>
      <c r="B15" s="1988"/>
      <c r="C15" s="1988"/>
      <c r="D15" s="1988"/>
      <c r="E15" s="1988"/>
      <c r="F15" s="1988"/>
      <c r="G15" s="1988"/>
      <c r="H15" s="1988"/>
      <c r="I15" s="1990" t="s">
        <v>919</v>
      </c>
      <c r="J15" s="1990"/>
    </row>
    <row r="16" spans="1:10" ht="45" customHeight="1">
      <c r="A16" s="1988" t="s">
        <v>579</v>
      </c>
      <c r="B16" s="1988"/>
      <c r="C16" s="1988"/>
      <c r="D16" s="1988"/>
      <c r="E16" s="1988"/>
      <c r="F16" s="1988"/>
      <c r="G16" s="1988"/>
      <c r="H16" s="1988"/>
      <c r="I16" s="1990" t="s">
        <v>922</v>
      </c>
      <c r="J16" s="1990"/>
    </row>
    <row r="17" spans="1:10" ht="33" customHeight="1">
      <c r="A17" s="1988" t="s">
        <v>580</v>
      </c>
      <c r="B17" s="1988"/>
      <c r="C17" s="1988"/>
      <c r="D17" s="1988"/>
      <c r="E17" s="1988"/>
      <c r="F17" s="1988"/>
      <c r="G17" s="1988"/>
      <c r="H17" s="1988"/>
      <c r="I17" s="1990" t="s">
        <v>581</v>
      </c>
      <c r="J17" s="1990"/>
    </row>
    <row r="18" spans="1:10" ht="18" customHeight="1" thickBot="1"/>
    <row r="19" spans="1:10" ht="15" customHeight="1">
      <c r="A19" s="1229" t="s">
        <v>582</v>
      </c>
      <c r="B19" s="1230"/>
      <c r="C19" s="1230"/>
      <c r="D19" s="1230"/>
      <c r="E19" s="1230"/>
      <c r="F19" s="1230"/>
      <c r="G19" s="1230"/>
      <c r="H19" s="1230"/>
      <c r="I19" s="1230"/>
      <c r="J19" s="1231"/>
    </row>
    <row r="20" spans="1:10" ht="15" customHeight="1">
      <c r="A20" s="108"/>
      <c r="B20" s="109" t="s">
        <v>379</v>
      </c>
      <c r="C20" s="110">
        <f>'01.入会申込書（従たる事務所）'!AN17</f>
        <v>0</v>
      </c>
      <c r="D20" s="110" t="s">
        <v>118</v>
      </c>
      <c r="E20" s="110">
        <f>'01.入会申込書（従たる事務所）'!AR17</f>
        <v>0</v>
      </c>
      <c r="F20" s="110" t="s">
        <v>310</v>
      </c>
      <c r="G20" s="110">
        <f>'01.入会申込書（従たる事務所）'!AV17</f>
        <v>0</v>
      </c>
      <c r="H20" s="110" t="s">
        <v>500</v>
      </c>
      <c r="I20" s="111" t="s">
        <v>586</v>
      </c>
      <c r="J20" s="112">
        <f>'01.入会申込書（従たる事務所）'!L32</f>
        <v>0</v>
      </c>
    </row>
    <row r="21" spans="1:10" ht="15" customHeight="1">
      <c r="A21" s="113"/>
      <c r="I21" s="111" t="s">
        <v>225</v>
      </c>
      <c r="J21" s="114">
        <f>'01.入会申込書（従たる事務所）'!L28</f>
        <v>0</v>
      </c>
    </row>
    <row r="22" spans="1:10" ht="15" customHeight="1" thickBot="1">
      <c r="A22" s="115"/>
      <c r="B22" s="116"/>
      <c r="C22" s="116"/>
      <c r="D22" s="116"/>
      <c r="E22" s="116"/>
      <c r="F22" s="116"/>
      <c r="G22" s="116"/>
      <c r="H22" s="116"/>
      <c r="I22" s="117" t="s">
        <v>587</v>
      </c>
      <c r="J22" s="118">
        <f>'01.入会申込書（従たる事務所）'!L36</f>
        <v>0</v>
      </c>
    </row>
  </sheetData>
  <mergeCells count="32">
    <mergeCell ref="A17:H17"/>
    <mergeCell ref="I17:J17"/>
    <mergeCell ref="A19:J19"/>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87"/>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B0C979"/>
  </sheetPr>
  <dimension ref="A1:EP88"/>
  <sheetViews>
    <sheetView workbookViewId="0">
      <selection sqref="A1:K1"/>
    </sheetView>
  </sheetViews>
  <sheetFormatPr defaultColWidth="1.875" defaultRowHeight="13.5"/>
  <cols>
    <col min="1" max="6" width="1.875" style="5" customWidth="1"/>
    <col min="7" max="12" width="1.875" style="5"/>
    <col min="13" max="17" width="1.875" style="5" customWidth="1"/>
    <col min="18" max="20" width="1.875" style="5"/>
    <col min="21" max="21" width="1.875" style="5" customWidth="1"/>
    <col min="22" max="37" width="1.875" style="5"/>
    <col min="38" max="53" width="2" style="5" customWidth="1"/>
    <col min="54" max="124" width="1.875" style="5"/>
    <col min="125" max="126" width="1.875" style="5" customWidth="1"/>
    <col min="127" max="127" width="7.625" style="5" customWidth="1"/>
    <col min="128" max="131" width="1.875" style="5" customWidth="1"/>
    <col min="132" max="141" width="1.875" style="5"/>
    <col min="142" max="142" width="1.75" style="21" customWidth="1"/>
    <col min="143" max="143" width="1.75" style="156" customWidth="1"/>
    <col min="144" max="16384" width="1.875" style="5"/>
  </cols>
  <sheetData>
    <row r="1" spans="1:127" ht="6" customHeight="1">
      <c r="A1" s="519"/>
      <c r="B1" s="520"/>
      <c r="C1" s="503" t="s">
        <v>420</v>
      </c>
      <c r="D1" s="503"/>
      <c r="E1" s="503"/>
      <c r="F1" s="503"/>
      <c r="G1" s="534"/>
      <c r="H1" s="534"/>
      <c r="I1" s="503" t="s">
        <v>0</v>
      </c>
      <c r="J1" s="503"/>
      <c r="K1" s="503"/>
      <c r="L1" s="503"/>
      <c r="M1" s="503"/>
      <c r="N1" s="503"/>
      <c r="O1" s="503"/>
      <c r="P1" s="503"/>
      <c r="Q1" s="503"/>
      <c r="R1" s="503"/>
      <c r="S1" s="503"/>
      <c r="T1" s="513"/>
      <c r="U1" s="519"/>
      <c r="V1" s="520"/>
      <c r="W1" s="503" t="s">
        <v>1</v>
      </c>
      <c r="X1" s="503"/>
      <c r="Y1" s="503"/>
      <c r="Z1" s="503"/>
      <c r="AA1" s="506"/>
      <c r="AB1" s="506"/>
      <c r="AC1" s="503" t="s">
        <v>2</v>
      </c>
      <c r="AD1" s="503"/>
      <c r="AE1" s="503"/>
      <c r="AF1" s="503"/>
      <c r="AG1" s="503"/>
      <c r="AH1" s="503"/>
      <c r="AI1" s="503"/>
      <c r="AJ1" s="503"/>
      <c r="AK1" s="503"/>
      <c r="AL1" s="503"/>
      <c r="AM1" s="503"/>
      <c r="AN1" s="506"/>
      <c r="AO1" s="506"/>
      <c r="AP1" s="503" t="s">
        <v>3</v>
      </c>
      <c r="AQ1" s="503"/>
      <c r="AR1" s="503"/>
      <c r="AS1" s="503"/>
      <c r="AT1" s="503"/>
      <c r="AU1" s="503"/>
      <c r="AV1" s="503"/>
      <c r="AW1" s="503"/>
      <c r="AX1" s="503"/>
      <c r="AY1" s="503"/>
      <c r="AZ1" s="503"/>
      <c r="BA1" s="513"/>
      <c r="DU1" s="52"/>
    </row>
    <row r="2" spans="1:127" ht="6" customHeight="1">
      <c r="A2" s="521"/>
      <c r="B2" s="522"/>
      <c r="C2" s="504"/>
      <c r="D2" s="504"/>
      <c r="E2" s="504"/>
      <c r="F2" s="504"/>
      <c r="G2" s="470"/>
      <c r="H2" s="470"/>
      <c r="I2" s="504"/>
      <c r="J2" s="504"/>
      <c r="K2" s="504"/>
      <c r="L2" s="504"/>
      <c r="M2" s="504"/>
      <c r="N2" s="504"/>
      <c r="O2" s="504"/>
      <c r="P2" s="504"/>
      <c r="Q2" s="504"/>
      <c r="R2" s="504"/>
      <c r="S2" s="504"/>
      <c r="T2" s="514"/>
      <c r="U2" s="521"/>
      <c r="V2" s="522"/>
      <c r="W2" s="504"/>
      <c r="X2" s="504"/>
      <c r="Y2" s="504"/>
      <c r="Z2" s="504"/>
      <c r="AA2" s="500"/>
      <c r="AB2" s="500"/>
      <c r="AC2" s="504"/>
      <c r="AD2" s="504"/>
      <c r="AE2" s="504"/>
      <c r="AF2" s="504"/>
      <c r="AG2" s="504"/>
      <c r="AH2" s="504"/>
      <c r="AI2" s="504"/>
      <c r="AJ2" s="504"/>
      <c r="AK2" s="504"/>
      <c r="AL2" s="504"/>
      <c r="AM2" s="504"/>
      <c r="AN2" s="500"/>
      <c r="AO2" s="500"/>
      <c r="AP2" s="504"/>
      <c r="AQ2" s="504"/>
      <c r="AR2" s="504"/>
      <c r="AS2" s="504"/>
      <c r="AT2" s="504"/>
      <c r="AU2" s="504"/>
      <c r="AV2" s="504"/>
      <c r="AW2" s="504"/>
      <c r="AX2" s="504"/>
      <c r="AY2" s="504"/>
      <c r="AZ2" s="504"/>
      <c r="BA2" s="514"/>
      <c r="DU2" s="52"/>
    </row>
    <row r="3" spans="1:127" ht="6" customHeight="1">
      <c r="A3" s="521"/>
      <c r="B3" s="522"/>
      <c r="C3" s="504"/>
      <c r="D3" s="504"/>
      <c r="E3" s="504"/>
      <c r="F3" s="504"/>
      <c r="G3" s="470"/>
      <c r="H3" s="470"/>
      <c r="I3" s="504"/>
      <c r="J3" s="504"/>
      <c r="K3" s="504"/>
      <c r="L3" s="504"/>
      <c r="M3" s="504"/>
      <c r="N3" s="504"/>
      <c r="O3" s="504"/>
      <c r="P3" s="504"/>
      <c r="Q3" s="504"/>
      <c r="R3" s="504"/>
      <c r="S3" s="504"/>
      <c r="T3" s="514"/>
      <c r="U3" s="521"/>
      <c r="V3" s="522"/>
      <c r="W3" s="504"/>
      <c r="X3" s="504"/>
      <c r="Y3" s="504"/>
      <c r="Z3" s="504"/>
      <c r="AA3" s="500"/>
      <c r="AB3" s="500"/>
      <c r="AC3" s="504"/>
      <c r="AD3" s="504"/>
      <c r="AE3" s="504"/>
      <c r="AF3" s="504"/>
      <c r="AG3" s="504"/>
      <c r="AH3" s="504"/>
      <c r="AI3" s="504"/>
      <c r="AJ3" s="504"/>
      <c r="AK3" s="504"/>
      <c r="AL3" s="504"/>
      <c r="AM3" s="504"/>
      <c r="AN3" s="500"/>
      <c r="AO3" s="500"/>
      <c r="AP3" s="504"/>
      <c r="AQ3" s="504"/>
      <c r="AR3" s="504"/>
      <c r="AS3" s="504"/>
      <c r="AT3" s="504"/>
      <c r="AU3" s="504"/>
      <c r="AV3" s="504"/>
      <c r="AW3" s="504"/>
      <c r="AX3" s="504"/>
      <c r="AY3" s="504"/>
      <c r="AZ3" s="504"/>
      <c r="BA3" s="514"/>
      <c r="DU3" s="52"/>
    </row>
    <row r="4" spans="1:127" ht="6" customHeight="1">
      <c r="A4" s="521"/>
      <c r="B4" s="522"/>
      <c r="C4" s="504"/>
      <c r="D4" s="504"/>
      <c r="E4" s="504"/>
      <c r="F4" s="504"/>
      <c r="G4" s="470"/>
      <c r="H4" s="470"/>
      <c r="I4" s="504"/>
      <c r="J4" s="504"/>
      <c r="K4" s="504"/>
      <c r="L4" s="504"/>
      <c r="M4" s="504"/>
      <c r="N4" s="504"/>
      <c r="O4" s="504"/>
      <c r="P4" s="504"/>
      <c r="Q4" s="504"/>
      <c r="R4" s="504"/>
      <c r="S4" s="504"/>
      <c r="T4" s="514"/>
      <c r="U4" s="521"/>
      <c r="V4" s="522"/>
      <c r="W4" s="504"/>
      <c r="X4" s="504"/>
      <c r="Y4" s="504"/>
      <c r="Z4" s="504"/>
      <c r="AA4" s="500"/>
      <c r="AB4" s="500"/>
      <c r="AC4" s="504"/>
      <c r="AD4" s="504"/>
      <c r="AE4" s="504"/>
      <c r="AF4" s="504"/>
      <c r="AG4" s="504"/>
      <c r="AH4" s="504"/>
      <c r="AI4" s="504"/>
      <c r="AJ4" s="504"/>
      <c r="AK4" s="504"/>
      <c r="AL4" s="504"/>
      <c r="AM4" s="504"/>
      <c r="AN4" s="500"/>
      <c r="AO4" s="500"/>
      <c r="AP4" s="504"/>
      <c r="AQ4" s="504"/>
      <c r="AR4" s="504"/>
      <c r="AS4" s="504"/>
      <c r="AT4" s="504"/>
      <c r="AU4" s="504"/>
      <c r="AV4" s="504"/>
      <c r="AW4" s="504"/>
      <c r="AX4" s="504"/>
      <c r="AY4" s="504"/>
      <c r="AZ4" s="504"/>
      <c r="BA4" s="514"/>
      <c r="DU4" s="52"/>
    </row>
    <row r="5" spans="1:127" ht="6" customHeight="1">
      <c r="A5" s="521"/>
      <c r="B5" s="522"/>
      <c r="C5" s="504"/>
      <c r="D5" s="504"/>
      <c r="E5" s="504"/>
      <c r="F5" s="504"/>
      <c r="G5" s="470"/>
      <c r="H5" s="470"/>
      <c r="I5" s="504" t="s">
        <v>4</v>
      </c>
      <c r="J5" s="504"/>
      <c r="K5" s="504"/>
      <c r="L5" s="504"/>
      <c r="M5" s="504"/>
      <c r="N5" s="504"/>
      <c r="O5" s="504"/>
      <c r="P5" s="504"/>
      <c r="Q5" s="504"/>
      <c r="R5" s="504"/>
      <c r="S5" s="504"/>
      <c r="T5" s="514"/>
      <c r="U5" s="521"/>
      <c r="V5" s="522"/>
      <c r="W5" s="504"/>
      <c r="X5" s="504"/>
      <c r="Y5" s="504"/>
      <c r="Z5" s="504"/>
      <c r="AA5" s="500"/>
      <c r="AB5" s="500"/>
      <c r="AC5" s="504"/>
      <c r="AD5" s="504"/>
      <c r="AE5" s="504"/>
      <c r="AF5" s="504"/>
      <c r="AG5" s="504"/>
      <c r="AH5" s="504"/>
      <c r="AI5" s="504"/>
      <c r="AJ5" s="504"/>
      <c r="AK5" s="504"/>
      <c r="AL5" s="504"/>
      <c r="AM5" s="504"/>
      <c r="AN5" s="500"/>
      <c r="AO5" s="500"/>
      <c r="AP5" s="504"/>
      <c r="AQ5" s="504"/>
      <c r="AR5" s="504"/>
      <c r="AS5" s="504"/>
      <c r="AT5" s="504"/>
      <c r="AU5" s="504"/>
      <c r="AV5" s="504"/>
      <c r="AW5" s="504"/>
      <c r="AX5" s="504"/>
      <c r="AY5" s="504"/>
      <c r="AZ5" s="504"/>
      <c r="BA5" s="514"/>
      <c r="DU5" s="52"/>
    </row>
    <row r="6" spans="1:127" ht="6" customHeight="1">
      <c r="A6" s="521"/>
      <c r="B6" s="522"/>
      <c r="C6" s="504"/>
      <c r="D6" s="504"/>
      <c r="E6" s="504"/>
      <c r="F6" s="504"/>
      <c r="G6" s="470"/>
      <c r="H6" s="470"/>
      <c r="I6" s="504"/>
      <c r="J6" s="504"/>
      <c r="K6" s="504"/>
      <c r="L6" s="504"/>
      <c r="M6" s="504"/>
      <c r="N6" s="504"/>
      <c r="O6" s="504"/>
      <c r="P6" s="504"/>
      <c r="Q6" s="504"/>
      <c r="R6" s="504"/>
      <c r="S6" s="504"/>
      <c r="T6" s="514"/>
      <c r="U6" s="521"/>
      <c r="V6" s="522"/>
      <c r="W6" s="504"/>
      <c r="X6" s="504"/>
      <c r="Y6" s="504"/>
      <c r="Z6" s="504"/>
      <c r="AA6" s="500"/>
      <c r="AB6" s="500"/>
      <c r="AC6" s="504"/>
      <c r="AD6" s="504"/>
      <c r="AE6" s="504"/>
      <c r="AF6" s="504"/>
      <c r="AG6" s="504"/>
      <c r="AH6" s="504"/>
      <c r="AI6" s="504"/>
      <c r="AJ6" s="504"/>
      <c r="AK6" s="504"/>
      <c r="AL6" s="504"/>
      <c r="AM6" s="504"/>
      <c r="AN6" s="500"/>
      <c r="AO6" s="500"/>
      <c r="AP6" s="504"/>
      <c r="AQ6" s="504"/>
      <c r="AR6" s="504"/>
      <c r="AS6" s="504"/>
      <c r="AT6" s="504"/>
      <c r="AU6" s="504"/>
      <c r="AV6" s="504"/>
      <c r="AW6" s="504"/>
      <c r="AX6" s="504"/>
      <c r="AY6" s="504"/>
      <c r="AZ6" s="504"/>
      <c r="BA6" s="514"/>
      <c r="DU6" s="52"/>
    </row>
    <row r="7" spans="1:127" ht="6" customHeight="1">
      <c r="A7" s="521"/>
      <c r="B7" s="522"/>
      <c r="C7" s="504"/>
      <c r="D7" s="504"/>
      <c r="E7" s="504"/>
      <c r="F7" s="504"/>
      <c r="G7" s="470"/>
      <c r="H7" s="470"/>
      <c r="I7" s="504"/>
      <c r="J7" s="504"/>
      <c r="K7" s="504"/>
      <c r="L7" s="504"/>
      <c r="M7" s="504"/>
      <c r="N7" s="504"/>
      <c r="O7" s="504"/>
      <c r="P7" s="504"/>
      <c r="Q7" s="504"/>
      <c r="R7" s="504"/>
      <c r="S7" s="504"/>
      <c r="T7" s="514"/>
      <c r="U7" s="521"/>
      <c r="V7" s="522"/>
      <c r="W7" s="504"/>
      <c r="X7" s="504"/>
      <c r="Y7" s="504"/>
      <c r="Z7" s="504"/>
      <c r="AA7" s="500"/>
      <c r="AB7" s="500"/>
      <c r="AC7" s="504" t="s">
        <v>5</v>
      </c>
      <c r="AD7" s="504"/>
      <c r="AE7" s="504"/>
      <c r="AF7" s="504"/>
      <c r="AG7" s="504"/>
      <c r="AH7" s="504"/>
      <c r="AI7" s="504"/>
      <c r="AJ7" s="504"/>
      <c r="AK7" s="504"/>
      <c r="AL7" s="504"/>
      <c r="AM7" s="504"/>
      <c r="AN7" s="500"/>
      <c r="AO7" s="500"/>
      <c r="AP7" s="504" t="s">
        <v>7</v>
      </c>
      <c r="AQ7" s="504"/>
      <c r="AR7" s="504"/>
      <c r="AS7" s="504"/>
      <c r="AT7" s="504"/>
      <c r="AU7" s="504"/>
      <c r="AV7" s="504"/>
      <c r="AW7" s="504"/>
      <c r="AX7" s="504"/>
      <c r="AY7" s="504"/>
      <c r="AZ7" s="504"/>
      <c r="BA7" s="514"/>
      <c r="DU7" s="52"/>
    </row>
    <row r="8" spans="1:127" ht="6" customHeight="1">
      <c r="A8" s="521"/>
      <c r="B8" s="522"/>
      <c r="C8" s="504"/>
      <c r="D8" s="504"/>
      <c r="E8" s="504"/>
      <c r="F8" s="504"/>
      <c r="G8" s="470"/>
      <c r="H8" s="470"/>
      <c r="I8" s="504"/>
      <c r="J8" s="504"/>
      <c r="K8" s="504"/>
      <c r="L8" s="504"/>
      <c r="M8" s="504"/>
      <c r="N8" s="504"/>
      <c r="O8" s="504"/>
      <c r="P8" s="504"/>
      <c r="Q8" s="504"/>
      <c r="R8" s="504"/>
      <c r="S8" s="504"/>
      <c r="T8" s="514"/>
      <c r="U8" s="521"/>
      <c r="V8" s="522"/>
      <c r="W8" s="504"/>
      <c r="X8" s="504"/>
      <c r="Y8" s="504"/>
      <c r="Z8" s="504"/>
      <c r="AA8" s="500"/>
      <c r="AB8" s="500"/>
      <c r="AC8" s="504"/>
      <c r="AD8" s="504"/>
      <c r="AE8" s="504"/>
      <c r="AF8" s="504"/>
      <c r="AG8" s="504"/>
      <c r="AH8" s="504"/>
      <c r="AI8" s="504"/>
      <c r="AJ8" s="504"/>
      <c r="AK8" s="504"/>
      <c r="AL8" s="504"/>
      <c r="AM8" s="504"/>
      <c r="AN8" s="500"/>
      <c r="AO8" s="500"/>
      <c r="AP8" s="504"/>
      <c r="AQ8" s="504"/>
      <c r="AR8" s="504"/>
      <c r="AS8" s="504"/>
      <c r="AT8" s="504"/>
      <c r="AU8" s="504"/>
      <c r="AV8" s="504"/>
      <c r="AW8" s="504"/>
      <c r="AX8" s="504"/>
      <c r="AY8" s="504"/>
      <c r="AZ8" s="504"/>
      <c r="BA8" s="514"/>
      <c r="DU8" s="52"/>
    </row>
    <row r="9" spans="1:127" ht="6" customHeight="1">
      <c r="A9" s="521"/>
      <c r="B9" s="522"/>
      <c r="C9" s="504"/>
      <c r="D9" s="504"/>
      <c r="E9" s="504"/>
      <c r="F9" s="504"/>
      <c r="G9" s="470"/>
      <c r="H9" s="470"/>
      <c r="I9" s="504" t="s">
        <v>6</v>
      </c>
      <c r="J9" s="504"/>
      <c r="K9" s="504"/>
      <c r="L9" s="504"/>
      <c r="M9" s="504"/>
      <c r="N9" s="504"/>
      <c r="O9" s="504"/>
      <c r="P9" s="504"/>
      <c r="Q9" s="504"/>
      <c r="R9" s="504"/>
      <c r="S9" s="504"/>
      <c r="T9" s="514"/>
      <c r="U9" s="521"/>
      <c r="V9" s="522"/>
      <c r="W9" s="504"/>
      <c r="X9" s="504"/>
      <c r="Y9" s="504"/>
      <c r="Z9" s="504"/>
      <c r="AA9" s="500"/>
      <c r="AB9" s="500"/>
      <c r="AC9" s="504"/>
      <c r="AD9" s="504"/>
      <c r="AE9" s="504"/>
      <c r="AF9" s="504"/>
      <c r="AG9" s="504"/>
      <c r="AH9" s="504"/>
      <c r="AI9" s="504"/>
      <c r="AJ9" s="504"/>
      <c r="AK9" s="504"/>
      <c r="AL9" s="504"/>
      <c r="AM9" s="504"/>
      <c r="AN9" s="500"/>
      <c r="AO9" s="500"/>
      <c r="AP9" s="504"/>
      <c r="AQ9" s="504"/>
      <c r="AR9" s="504"/>
      <c r="AS9" s="504"/>
      <c r="AT9" s="504"/>
      <c r="AU9" s="504"/>
      <c r="AV9" s="504"/>
      <c r="AW9" s="504"/>
      <c r="AX9" s="504"/>
      <c r="AY9" s="504"/>
      <c r="AZ9" s="504"/>
      <c r="BA9" s="514"/>
      <c r="DU9" s="52"/>
    </row>
    <row r="10" spans="1:127" ht="6" customHeight="1">
      <c r="A10" s="521"/>
      <c r="B10" s="522"/>
      <c r="C10" s="504"/>
      <c r="D10" s="504"/>
      <c r="E10" s="504"/>
      <c r="F10" s="504"/>
      <c r="G10" s="470"/>
      <c r="H10" s="470"/>
      <c r="I10" s="504"/>
      <c r="J10" s="504"/>
      <c r="K10" s="504"/>
      <c r="L10" s="504"/>
      <c r="M10" s="504"/>
      <c r="N10" s="504"/>
      <c r="O10" s="504"/>
      <c r="P10" s="504"/>
      <c r="Q10" s="504"/>
      <c r="R10" s="504"/>
      <c r="S10" s="504"/>
      <c r="T10" s="514"/>
      <c r="U10" s="521"/>
      <c r="V10" s="522"/>
      <c r="W10" s="504"/>
      <c r="X10" s="504"/>
      <c r="Y10" s="504"/>
      <c r="Z10" s="504"/>
      <c r="AA10" s="500"/>
      <c r="AB10" s="500"/>
      <c r="AC10" s="504"/>
      <c r="AD10" s="504"/>
      <c r="AE10" s="504"/>
      <c r="AF10" s="504"/>
      <c r="AG10" s="504"/>
      <c r="AH10" s="504"/>
      <c r="AI10" s="504"/>
      <c r="AJ10" s="504"/>
      <c r="AK10" s="504"/>
      <c r="AL10" s="504"/>
      <c r="AM10" s="504"/>
      <c r="AN10" s="500"/>
      <c r="AO10" s="500"/>
      <c r="AP10" s="504"/>
      <c r="AQ10" s="504"/>
      <c r="AR10" s="504"/>
      <c r="AS10" s="504"/>
      <c r="AT10" s="504"/>
      <c r="AU10" s="504"/>
      <c r="AV10" s="504"/>
      <c r="AW10" s="504"/>
      <c r="AX10" s="504"/>
      <c r="AY10" s="504"/>
      <c r="AZ10" s="504"/>
      <c r="BA10" s="514"/>
      <c r="DU10" s="52"/>
    </row>
    <row r="11" spans="1:127" ht="6" customHeight="1">
      <c r="A11" s="521"/>
      <c r="B11" s="522"/>
      <c r="C11" s="504"/>
      <c r="D11" s="504"/>
      <c r="E11" s="504"/>
      <c r="F11" s="504"/>
      <c r="G11" s="470"/>
      <c r="H11" s="470"/>
      <c r="I11" s="504"/>
      <c r="J11" s="504"/>
      <c r="K11" s="504"/>
      <c r="L11" s="504"/>
      <c r="M11" s="504"/>
      <c r="N11" s="504"/>
      <c r="O11" s="504"/>
      <c r="P11" s="504"/>
      <c r="Q11" s="504"/>
      <c r="R11" s="504"/>
      <c r="S11" s="504"/>
      <c r="T11" s="514"/>
      <c r="U11" s="521"/>
      <c r="V11" s="522"/>
      <c r="W11" s="504"/>
      <c r="X11" s="504"/>
      <c r="Y11" s="504"/>
      <c r="Z11" s="504"/>
      <c r="AA11" s="500"/>
      <c r="AB11" s="500"/>
      <c r="AC11" s="504"/>
      <c r="AD11" s="504"/>
      <c r="AE11" s="504"/>
      <c r="AF11" s="504"/>
      <c r="AG11" s="504"/>
      <c r="AH11" s="504"/>
      <c r="AI11" s="504"/>
      <c r="AJ11" s="504"/>
      <c r="AK11" s="504"/>
      <c r="AL11" s="504"/>
      <c r="AM11" s="504"/>
      <c r="AN11" s="500"/>
      <c r="AO11" s="500"/>
      <c r="AP11" s="504"/>
      <c r="AQ11" s="504"/>
      <c r="AR11" s="504"/>
      <c r="AS11" s="504"/>
      <c r="AT11" s="504"/>
      <c r="AU11" s="504"/>
      <c r="AV11" s="504"/>
      <c r="AW11" s="504"/>
      <c r="AX11" s="504"/>
      <c r="AY11" s="504"/>
      <c r="AZ11" s="504"/>
      <c r="BA11" s="514"/>
      <c r="DU11" s="52"/>
    </row>
    <row r="12" spans="1:127" ht="6" customHeight="1">
      <c r="A12" s="523"/>
      <c r="B12" s="524"/>
      <c r="C12" s="505"/>
      <c r="D12" s="505"/>
      <c r="E12" s="505"/>
      <c r="F12" s="505"/>
      <c r="G12" s="535"/>
      <c r="H12" s="535"/>
      <c r="I12" s="505"/>
      <c r="J12" s="505"/>
      <c r="K12" s="505"/>
      <c r="L12" s="505"/>
      <c r="M12" s="505"/>
      <c r="N12" s="505"/>
      <c r="O12" s="505"/>
      <c r="P12" s="505"/>
      <c r="Q12" s="505"/>
      <c r="R12" s="505"/>
      <c r="S12" s="505"/>
      <c r="T12" s="515"/>
      <c r="U12" s="523"/>
      <c r="V12" s="524"/>
      <c r="W12" s="505"/>
      <c r="X12" s="505"/>
      <c r="Y12" s="505"/>
      <c r="Z12" s="505"/>
      <c r="AA12" s="501"/>
      <c r="AB12" s="501"/>
      <c r="AC12" s="505"/>
      <c r="AD12" s="505"/>
      <c r="AE12" s="505"/>
      <c r="AF12" s="505"/>
      <c r="AG12" s="505"/>
      <c r="AH12" s="505"/>
      <c r="AI12" s="505"/>
      <c r="AJ12" s="505"/>
      <c r="AK12" s="505"/>
      <c r="AL12" s="505"/>
      <c r="AM12" s="505"/>
      <c r="AN12" s="501"/>
      <c r="AO12" s="501"/>
      <c r="AP12" s="505"/>
      <c r="AQ12" s="505"/>
      <c r="AR12" s="505"/>
      <c r="AS12" s="505"/>
      <c r="AT12" s="505"/>
      <c r="AU12" s="505"/>
      <c r="AV12" s="505"/>
      <c r="AW12" s="505"/>
      <c r="AX12" s="505"/>
      <c r="AY12" s="505"/>
      <c r="AZ12" s="505"/>
      <c r="BA12" s="515"/>
      <c r="DU12" s="52"/>
    </row>
    <row r="13" spans="1:127" ht="11.25" customHeight="1">
      <c r="A13" s="527" t="s">
        <v>280</v>
      </c>
      <c r="B13" s="536"/>
      <c r="C13" s="536"/>
      <c r="D13" s="536"/>
      <c r="E13" s="536"/>
      <c r="F13" s="536"/>
      <c r="G13" s="536"/>
      <c r="H13" s="537"/>
      <c r="I13" s="527" t="s">
        <v>116</v>
      </c>
      <c r="J13" s="501"/>
      <c r="K13" s="501"/>
      <c r="L13" s="501"/>
      <c r="M13" s="501"/>
      <c r="N13" s="501"/>
      <c r="O13" s="501"/>
      <c r="P13" s="501"/>
      <c r="Q13" s="501"/>
      <c r="R13" s="501"/>
      <c r="S13" s="501"/>
      <c r="T13" s="528"/>
      <c r="U13" s="527" t="s">
        <v>281</v>
      </c>
      <c r="V13" s="501"/>
      <c r="W13" s="501"/>
      <c r="X13" s="501"/>
      <c r="Y13" s="501"/>
      <c r="Z13" s="501"/>
      <c r="AA13" s="501"/>
      <c r="AB13" s="501"/>
      <c r="AC13" s="501"/>
      <c r="AD13" s="501"/>
      <c r="AE13" s="501"/>
      <c r="AF13" s="528"/>
      <c r="AG13" s="527" t="s">
        <v>114</v>
      </c>
      <c r="AH13" s="501"/>
      <c r="AI13" s="501"/>
      <c r="AJ13" s="501"/>
      <c r="AK13" s="501"/>
      <c r="AL13" s="501"/>
      <c r="AM13" s="501"/>
      <c r="AN13" s="501"/>
      <c r="AO13" s="501"/>
      <c r="AP13" s="501"/>
      <c r="AQ13" s="501"/>
      <c r="AR13" s="501"/>
      <c r="AS13" s="501"/>
      <c r="AT13" s="501"/>
      <c r="AU13" s="501"/>
      <c r="AV13" s="501"/>
      <c r="AW13" s="528"/>
      <c r="AX13" s="527" t="s">
        <v>413</v>
      </c>
      <c r="AY13" s="501"/>
      <c r="AZ13" s="501"/>
      <c r="BA13" s="528"/>
      <c r="DV13" s="8"/>
      <c r="DW13" s="6"/>
    </row>
    <row r="14" spans="1:127" ht="9" customHeight="1">
      <c r="A14" s="539"/>
      <c r="B14" s="540"/>
      <c r="C14" s="540"/>
      <c r="D14" s="540"/>
      <c r="E14" s="540"/>
      <c r="F14" s="540"/>
      <c r="G14" s="540"/>
      <c r="H14" s="541"/>
      <c r="I14" s="525" t="s">
        <v>117</v>
      </c>
      <c r="J14" s="506"/>
      <c r="K14" s="506"/>
      <c r="L14" s="455"/>
      <c r="M14" s="455"/>
      <c r="N14" s="500" t="s">
        <v>118</v>
      </c>
      <c r="O14" s="458"/>
      <c r="P14" s="458"/>
      <c r="Q14" s="506" t="s">
        <v>119</v>
      </c>
      <c r="R14" s="458"/>
      <c r="S14" s="458"/>
      <c r="T14" s="500" t="s">
        <v>209</v>
      </c>
      <c r="U14" s="525" t="s">
        <v>117</v>
      </c>
      <c r="V14" s="506"/>
      <c r="W14" s="506"/>
      <c r="X14" s="455"/>
      <c r="Y14" s="455"/>
      <c r="Z14" s="500" t="s">
        <v>118</v>
      </c>
      <c r="AA14" s="455"/>
      <c r="AB14" s="455"/>
      <c r="AC14" s="500" t="s">
        <v>119</v>
      </c>
      <c r="AD14" s="458"/>
      <c r="AE14" s="458"/>
      <c r="AF14" s="500" t="s">
        <v>209</v>
      </c>
      <c r="AG14" s="516"/>
      <c r="AH14" s="517"/>
      <c r="AI14" s="517"/>
      <c r="AJ14" s="517"/>
      <c r="AK14" s="517"/>
      <c r="AL14" s="517"/>
      <c r="AM14" s="517"/>
      <c r="AN14" s="517"/>
      <c r="AO14" s="517"/>
      <c r="AP14" s="517"/>
      <c r="AQ14" s="517"/>
      <c r="AR14" s="517"/>
      <c r="AS14" s="517"/>
      <c r="AT14" s="517"/>
      <c r="AU14" s="517"/>
      <c r="AV14" s="517"/>
      <c r="AW14" s="518"/>
      <c r="AX14" s="507"/>
      <c r="AY14" s="508"/>
      <c r="AZ14" s="508"/>
      <c r="BA14" s="509"/>
      <c r="DV14" s="8"/>
      <c r="DW14" s="6"/>
    </row>
    <row r="15" spans="1:127" ht="9" customHeight="1">
      <c r="A15" s="542"/>
      <c r="B15" s="543"/>
      <c r="C15" s="543"/>
      <c r="D15" s="543"/>
      <c r="E15" s="543"/>
      <c r="F15" s="543"/>
      <c r="G15" s="543"/>
      <c r="H15" s="544"/>
      <c r="I15" s="526"/>
      <c r="J15" s="500"/>
      <c r="K15" s="500"/>
      <c r="L15" s="458"/>
      <c r="M15" s="458"/>
      <c r="N15" s="500"/>
      <c r="O15" s="458"/>
      <c r="P15" s="458"/>
      <c r="Q15" s="500"/>
      <c r="R15" s="458"/>
      <c r="S15" s="458"/>
      <c r="T15" s="500"/>
      <c r="U15" s="526"/>
      <c r="V15" s="500"/>
      <c r="W15" s="500"/>
      <c r="X15" s="458"/>
      <c r="Y15" s="458"/>
      <c r="Z15" s="500"/>
      <c r="AA15" s="458"/>
      <c r="AB15" s="458"/>
      <c r="AC15" s="500"/>
      <c r="AD15" s="458"/>
      <c r="AE15" s="458"/>
      <c r="AF15" s="500"/>
      <c r="AG15" s="507"/>
      <c r="AH15" s="508"/>
      <c r="AI15" s="508"/>
      <c r="AJ15" s="508"/>
      <c r="AK15" s="508"/>
      <c r="AL15" s="508"/>
      <c r="AM15" s="508"/>
      <c r="AN15" s="508"/>
      <c r="AO15" s="508"/>
      <c r="AP15" s="508"/>
      <c r="AQ15" s="508"/>
      <c r="AR15" s="508"/>
      <c r="AS15" s="508"/>
      <c r="AT15" s="508"/>
      <c r="AU15" s="508"/>
      <c r="AV15" s="508"/>
      <c r="AW15" s="509"/>
      <c r="AX15" s="507"/>
      <c r="AY15" s="508"/>
      <c r="AZ15" s="508"/>
      <c r="BA15" s="509"/>
      <c r="DV15" s="6"/>
      <c r="DW15" s="6"/>
    </row>
    <row r="16" spans="1:127" ht="9" customHeight="1">
      <c r="A16" s="545"/>
      <c r="B16" s="546"/>
      <c r="C16" s="546"/>
      <c r="D16" s="546"/>
      <c r="E16" s="546"/>
      <c r="F16" s="546"/>
      <c r="G16" s="546"/>
      <c r="H16" s="547"/>
      <c r="I16" s="527"/>
      <c r="J16" s="501"/>
      <c r="K16" s="501"/>
      <c r="L16" s="461"/>
      <c r="M16" s="461"/>
      <c r="N16" s="501"/>
      <c r="O16" s="461"/>
      <c r="P16" s="461"/>
      <c r="Q16" s="501"/>
      <c r="R16" s="461"/>
      <c r="S16" s="461"/>
      <c r="T16" s="501"/>
      <c r="U16" s="527"/>
      <c r="V16" s="501"/>
      <c r="W16" s="501"/>
      <c r="X16" s="461"/>
      <c r="Y16" s="461"/>
      <c r="Z16" s="501"/>
      <c r="AA16" s="461"/>
      <c r="AB16" s="461"/>
      <c r="AC16" s="501"/>
      <c r="AD16" s="461"/>
      <c r="AE16" s="461"/>
      <c r="AF16" s="501"/>
      <c r="AG16" s="510"/>
      <c r="AH16" s="511"/>
      <c r="AI16" s="511"/>
      <c r="AJ16" s="511"/>
      <c r="AK16" s="511"/>
      <c r="AL16" s="511"/>
      <c r="AM16" s="511"/>
      <c r="AN16" s="511"/>
      <c r="AO16" s="511"/>
      <c r="AP16" s="511"/>
      <c r="AQ16" s="511"/>
      <c r="AR16" s="511"/>
      <c r="AS16" s="511"/>
      <c r="AT16" s="511"/>
      <c r="AU16" s="511"/>
      <c r="AV16" s="511"/>
      <c r="AW16" s="512"/>
      <c r="AX16" s="510"/>
      <c r="AY16" s="511"/>
      <c r="AZ16" s="511"/>
      <c r="BA16" s="512"/>
      <c r="DV16" s="6"/>
      <c r="DW16" s="6"/>
    </row>
    <row r="17" spans="1:146" ht="11.25" customHeight="1">
      <c r="A17" s="502"/>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2"/>
      <c r="DV17" s="6"/>
      <c r="DW17" s="6"/>
    </row>
    <row r="18" spans="1:146" ht="11.25" customHeight="1">
      <c r="A18" s="533" t="s">
        <v>11</v>
      </c>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row>
    <row r="19" spans="1:146" ht="11.25" customHeight="1">
      <c r="A19" s="458"/>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row>
    <row r="20" spans="1:146" ht="11.25" customHeight="1">
      <c r="A20" s="458"/>
      <c r="B20" s="458"/>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row>
    <row r="21" spans="1:146" ht="9" customHeight="1">
      <c r="A21" s="530" t="s">
        <v>121</v>
      </c>
      <c r="B21" s="530"/>
      <c r="C21" s="530"/>
      <c r="D21" s="530"/>
      <c r="E21" s="530"/>
      <c r="F21" s="530"/>
      <c r="G21" s="531" t="s">
        <v>123</v>
      </c>
      <c r="H21" s="531"/>
      <c r="I21" s="531"/>
      <c r="J21" s="531"/>
      <c r="K21" s="531"/>
      <c r="L21" s="531"/>
      <c r="M21" s="531"/>
      <c r="N21" s="531"/>
      <c r="O21" s="531"/>
      <c r="P21" s="531"/>
      <c r="Q21" s="458" t="s">
        <v>120</v>
      </c>
      <c r="R21" s="45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8"/>
      <c r="AY21" s="538"/>
      <c r="AZ21" s="538"/>
      <c r="BA21" s="538"/>
    </row>
    <row r="22" spans="1:146" ht="9" customHeight="1">
      <c r="A22" s="530"/>
      <c r="B22" s="530"/>
      <c r="C22" s="530"/>
      <c r="D22" s="530"/>
      <c r="E22" s="530"/>
      <c r="F22" s="530"/>
      <c r="G22" s="531"/>
      <c r="H22" s="531"/>
      <c r="I22" s="531"/>
      <c r="J22" s="531"/>
      <c r="K22" s="531"/>
      <c r="L22" s="531"/>
      <c r="M22" s="531"/>
      <c r="N22" s="531"/>
      <c r="O22" s="531"/>
      <c r="P22" s="531"/>
      <c r="Q22" s="458"/>
      <c r="R22" s="45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row>
    <row r="23" spans="1:146" ht="9" customHeight="1">
      <c r="A23" s="529" t="s">
        <v>122</v>
      </c>
      <c r="B23" s="529"/>
      <c r="C23" s="529"/>
      <c r="D23" s="529"/>
      <c r="E23" s="529"/>
      <c r="F23" s="529"/>
      <c r="G23" s="532" t="s">
        <v>124</v>
      </c>
      <c r="H23" s="532"/>
      <c r="I23" s="532"/>
      <c r="J23" s="532"/>
      <c r="K23" s="532"/>
      <c r="L23" s="532"/>
      <c r="M23" s="532"/>
      <c r="N23" s="532"/>
      <c r="O23" s="532"/>
      <c r="P23" s="532"/>
      <c r="Q23" s="458"/>
      <c r="R23" s="45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538"/>
      <c r="AZ23" s="538"/>
      <c r="BA23" s="538"/>
    </row>
    <row r="24" spans="1:146" ht="9" customHeight="1" thickBot="1">
      <c r="A24" s="529"/>
      <c r="B24" s="529"/>
      <c r="C24" s="529"/>
      <c r="D24" s="529"/>
      <c r="E24" s="529"/>
      <c r="F24" s="529"/>
      <c r="G24" s="532"/>
      <c r="H24" s="532"/>
      <c r="I24" s="532"/>
      <c r="J24" s="532"/>
      <c r="K24" s="532"/>
      <c r="L24" s="532"/>
      <c r="M24" s="532"/>
      <c r="N24" s="532"/>
      <c r="O24" s="532"/>
      <c r="P24" s="532"/>
      <c r="Q24" s="458"/>
      <c r="R24" s="458"/>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8"/>
      <c r="AQ24" s="538"/>
      <c r="AR24" s="538"/>
      <c r="AS24" s="538"/>
      <c r="AT24" s="538"/>
      <c r="AU24" s="538"/>
      <c r="AV24" s="538"/>
      <c r="AW24" s="538"/>
      <c r="AX24" s="538"/>
      <c r="AY24" s="538"/>
      <c r="AZ24" s="538"/>
      <c r="BA24" s="538"/>
    </row>
    <row r="25" spans="1:146" ht="10.5" customHeight="1">
      <c r="A25" s="703" t="s">
        <v>12</v>
      </c>
      <c r="B25" s="703"/>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3"/>
      <c r="AI25" s="703"/>
      <c r="AJ25" s="704"/>
      <c r="AK25" s="705" t="s">
        <v>13</v>
      </c>
      <c r="AL25" s="650"/>
      <c r="AM25" s="706"/>
      <c r="AN25" s="707" t="s">
        <v>125</v>
      </c>
      <c r="AO25" s="650"/>
      <c r="AP25" s="708" t="e">
        <f>TEXT(base!#REF!,"e")</f>
        <v>#REF!</v>
      </c>
      <c r="AQ25" s="708"/>
      <c r="AR25" s="650" t="s">
        <v>8</v>
      </c>
      <c r="AS25" s="650"/>
      <c r="AT25" s="684" t="e">
        <f>MONTH(base!#REF!)</f>
        <v>#REF!</v>
      </c>
      <c r="AU25" s="684"/>
      <c r="AV25" s="650" t="s">
        <v>9</v>
      </c>
      <c r="AW25" s="650"/>
      <c r="AX25" s="684" t="e">
        <f>DAY(base!#REF!)</f>
        <v>#REF!</v>
      </c>
      <c r="AY25" s="684"/>
      <c r="AZ25" s="650" t="s">
        <v>10</v>
      </c>
      <c r="BA25" s="701"/>
    </row>
    <row r="26" spans="1:146" ht="10.5" customHeight="1" thickBot="1">
      <c r="A26" s="560"/>
      <c r="B26" s="560"/>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1"/>
      <c r="AK26" s="630"/>
      <c r="AL26" s="619"/>
      <c r="AM26" s="636"/>
      <c r="AN26" s="631"/>
      <c r="AO26" s="619"/>
      <c r="AP26" s="709"/>
      <c r="AQ26" s="709"/>
      <c r="AR26" s="619"/>
      <c r="AS26" s="619"/>
      <c r="AT26" s="685"/>
      <c r="AU26" s="685"/>
      <c r="AV26" s="619"/>
      <c r="AW26" s="619"/>
      <c r="AX26" s="685"/>
      <c r="AY26" s="685"/>
      <c r="AZ26" s="619"/>
      <c r="BA26" s="702"/>
      <c r="DW26" s="45" t="s">
        <v>678</v>
      </c>
      <c r="EL26" s="44" t="s">
        <v>678</v>
      </c>
      <c r="EM26" s="159"/>
      <c r="EN26" s="21"/>
      <c r="EO26" s="21"/>
      <c r="EP26" s="21"/>
    </row>
    <row r="27" spans="1:146" ht="11.25" customHeight="1">
      <c r="A27" s="705" t="s">
        <v>14</v>
      </c>
      <c r="B27" s="650"/>
      <c r="C27" s="650"/>
      <c r="D27" s="650"/>
      <c r="E27" s="650"/>
      <c r="F27" s="650"/>
      <c r="G27" s="723" t="s">
        <v>15</v>
      </c>
      <c r="H27" s="724"/>
      <c r="I27" s="724"/>
      <c r="J27" s="724"/>
      <c r="K27" s="724"/>
      <c r="L27" s="725"/>
      <c r="M27" s="686" t="e">
        <f>base!#REF!</f>
        <v>#REF!</v>
      </c>
      <c r="N27" s="687"/>
      <c r="O27" s="687"/>
      <c r="P27" s="687"/>
      <c r="Q27" s="687"/>
      <c r="R27" s="687"/>
      <c r="S27" s="687"/>
      <c r="T27" s="687"/>
      <c r="U27" s="687"/>
      <c r="V27" s="687"/>
      <c r="W27" s="687"/>
      <c r="X27" s="687"/>
      <c r="Y27" s="687"/>
      <c r="Z27" s="687"/>
      <c r="AA27" s="687"/>
      <c r="AB27" s="687"/>
      <c r="AC27" s="687"/>
      <c r="AD27" s="687"/>
      <c r="AE27" s="687"/>
      <c r="AF27" s="687"/>
      <c r="AG27" s="687"/>
      <c r="AH27" s="650" t="s">
        <v>16</v>
      </c>
      <c r="AI27" s="689" t="e">
        <f>base!#REF!</f>
        <v>#REF!</v>
      </c>
      <c r="AJ27" s="689"/>
      <c r="AK27" s="689"/>
      <c r="AL27" s="689"/>
      <c r="AM27" s="549" t="s">
        <v>17</v>
      </c>
      <c r="AN27" s="549" t="s">
        <v>18</v>
      </c>
      <c r="AO27" s="549"/>
      <c r="AP27" s="695" t="e">
        <f>base!#REF!</f>
        <v>#REF!</v>
      </c>
      <c r="AQ27" s="695"/>
      <c r="AR27" s="695"/>
      <c r="AS27" s="695"/>
      <c r="AT27" s="695"/>
      <c r="AU27" s="695"/>
      <c r="AV27" s="695"/>
      <c r="AW27" s="695"/>
      <c r="AX27" s="695"/>
      <c r="AY27" s="695"/>
      <c r="AZ27" s="458" t="s">
        <v>19</v>
      </c>
      <c r="BA27" s="565"/>
      <c r="DU27" s="7"/>
      <c r="DV27" s="44" t="s">
        <v>632</v>
      </c>
      <c r="DW27" s="45" t="s">
        <v>147</v>
      </c>
      <c r="DX27" s="21"/>
      <c r="DY27" s="21"/>
      <c r="DZ27" s="21"/>
      <c r="EL27" s="44" t="s">
        <v>71</v>
      </c>
    </row>
    <row r="28" spans="1:146" ht="11.25" customHeight="1">
      <c r="A28" s="629"/>
      <c r="B28" s="458"/>
      <c r="C28" s="458"/>
      <c r="D28" s="458"/>
      <c r="E28" s="458"/>
      <c r="F28" s="458"/>
      <c r="G28" s="466"/>
      <c r="H28" s="464"/>
      <c r="I28" s="464"/>
      <c r="J28" s="464"/>
      <c r="K28" s="464"/>
      <c r="L28" s="465"/>
      <c r="M28" s="688"/>
      <c r="N28" s="490"/>
      <c r="O28" s="490"/>
      <c r="P28" s="490"/>
      <c r="Q28" s="490"/>
      <c r="R28" s="490"/>
      <c r="S28" s="490"/>
      <c r="T28" s="490"/>
      <c r="U28" s="490"/>
      <c r="V28" s="490"/>
      <c r="W28" s="490"/>
      <c r="X28" s="490"/>
      <c r="Y28" s="490"/>
      <c r="Z28" s="490"/>
      <c r="AA28" s="490"/>
      <c r="AB28" s="490"/>
      <c r="AC28" s="490"/>
      <c r="AD28" s="490"/>
      <c r="AE28" s="490"/>
      <c r="AF28" s="490"/>
      <c r="AG28" s="490"/>
      <c r="AH28" s="461"/>
      <c r="AI28" s="690"/>
      <c r="AJ28" s="690"/>
      <c r="AK28" s="690"/>
      <c r="AL28" s="690"/>
      <c r="AM28" s="461"/>
      <c r="AN28" s="461"/>
      <c r="AO28" s="461"/>
      <c r="AP28" s="690"/>
      <c r="AQ28" s="690"/>
      <c r="AR28" s="690"/>
      <c r="AS28" s="690"/>
      <c r="AT28" s="690"/>
      <c r="AU28" s="690"/>
      <c r="AV28" s="690"/>
      <c r="AW28" s="690"/>
      <c r="AX28" s="690"/>
      <c r="AY28" s="690"/>
      <c r="AZ28" s="461"/>
      <c r="BA28" s="566"/>
      <c r="DU28" s="6"/>
      <c r="DV28" s="45" t="s">
        <v>127</v>
      </c>
      <c r="DW28" s="45" t="s">
        <v>148</v>
      </c>
      <c r="EL28" s="44" t="s">
        <v>126</v>
      </c>
      <c r="EM28" s="155" t="s">
        <v>735</v>
      </c>
      <c r="EN28" s="156"/>
    </row>
    <row r="29" spans="1:146" ht="11.25" customHeight="1">
      <c r="A29" s="629"/>
      <c r="B29" s="458"/>
      <c r="C29" s="458"/>
      <c r="D29" s="458"/>
      <c r="E29" s="458"/>
      <c r="F29" s="458"/>
      <c r="G29" s="466" t="s">
        <v>20</v>
      </c>
      <c r="H29" s="464"/>
      <c r="I29" s="464"/>
      <c r="J29" s="464"/>
      <c r="K29" s="464"/>
      <c r="L29" s="465"/>
      <c r="M29" s="696" t="s">
        <v>379</v>
      </c>
      <c r="N29" s="691"/>
      <c r="O29" s="691"/>
      <c r="P29" s="691"/>
      <c r="Q29" s="691"/>
      <c r="R29" s="700" t="e">
        <f>IF(ISBLANK(base!#REF!),"",TEXT(base!#REF!,"e"))</f>
        <v>#REF!</v>
      </c>
      <c r="S29" s="700"/>
      <c r="T29" s="700"/>
      <c r="U29" s="455" t="s">
        <v>8</v>
      </c>
      <c r="V29" s="455"/>
      <c r="W29" s="700" t="e">
        <f>IF(ISBLANK(base!#REF!),"",MONTH(base!#REF!))</f>
        <v>#REF!</v>
      </c>
      <c r="X29" s="700"/>
      <c r="Y29" s="700"/>
      <c r="Z29" s="455" t="s">
        <v>9</v>
      </c>
      <c r="AA29" s="455"/>
      <c r="AB29" s="700" t="e">
        <f>IF(ISBLANK(base!#REF!),"",DAY(base!#REF!))</f>
        <v>#REF!</v>
      </c>
      <c r="AC29" s="700"/>
      <c r="AD29" s="700"/>
      <c r="AE29" s="455" t="s">
        <v>10</v>
      </c>
      <c r="AF29" s="496"/>
      <c r="AG29" s="454" t="s">
        <v>21</v>
      </c>
      <c r="AH29" s="455"/>
      <c r="AI29" s="455"/>
      <c r="AJ29" s="455"/>
      <c r="AK29" s="496"/>
      <c r="AL29" s="454" t="s">
        <v>22</v>
      </c>
      <c r="AM29" s="455"/>
      <c r="AN29" s="691" t="s">
        <v>379</v>
      </c>
      <c r="AO29" s="691"/>
      <c r="AP29" s="700" t="e">
        <f>TEXT(base!#REF!,"e")</f>
        <v>#REF!</v>
      </c>
      <c r="AQ29" s="700"/>
      <c r="AR29" s="455" t="s">
        <v>8</v>
      </c>
      <c r="AS29" s="455"/>
      <c r="AT29" s="700" t="e">
        <f>MONTH(base!#REF!)</f>
        <v>#REF!</v>
      </c>
      <c r="AU29" s="700"/>
      <c r="AV29" s="455" t="s">
        <v>9</v>
      </c>
      <c r="AW29" s="455"/>
      <c r="AX29" s="711" t="e">
        <f>DAY(base!#REF!)</f>
        <v>#REF!</v>
      </c>
      <c r="AY29" s="711"/>
      <c r="AZ29" s="455" t="s">
        <v>10</v>
      </c>
      <c r="BA29" s="624"/>
      <c r="DU29" s="6"/>
      <c r="DV29" s="45" t="s">
        <v>128</v>
      </c>
      <c r="DW29" s="45" t="s">
        <v>149</v>
      </c>
      <c r="EL29" s="44" t="s">
        <v>127</v>
      </c>
      <c r="EM29" s="155" t="s">
        <v>735</v>
      </c>
      <c r="EN29" s="156"/>
    </row>
    <row r="30" spans="1:146" ht="11.25" customHeight="1">
      <c r="A30" s="629"/>
      <c r="B30" s="458"/>
      <c r="C30" s="458"/>
      <c r="D30" s="458"/>
      <c r="E30" s="458"/>
      <c r="F30" s="458"/>
      <c r="G30" s="466"/>
      <c r="H30" s="464"/>
      <c r="I30" s="464"/>
      <c r="J30" s="464"/>
      <c r="K30" s="464"/>
      <c r="L30" s="465"/>
      <c r="M30" s="697"/>
      <c r="N30" s="698"/>
      <c r="O30" s="698"/>
      <c r="P30" s="698"/>
      <c r="Q30" s="698"/>
      <c r="R30" s="689"/>
      <c r="S30" s="689"/>
      <c r="T30" s="689"/>
      <c r="U30" s="458"/>
      <c r="V30" s="458"/>
      <c r="W30" s="689"/>
      <c r="X30" s="689"/>
      <c r="Y30" s="689"/>
      <c r="Z30" s="458"/>
      <c r="AA30" s="458"/>
      <c r="AB30" s="689"/>
      <c r="AC30" s="689"/>
      <c r="AD30" s="689"/>
      <c r="AE30" s="458"/>
      <c r="AF30" s="564"/>
      <c r="AG30" s="457"/>
      <c r="AH30" s="458"/>
      <c r="AI30" s="458"/>
      <c r="AJ30" s="458"/>
      <c r="AK30" s="564"/>
      <c r="AL30" s="460"/>
      <c r="AM30" s="461"/>
      <c r="AN30" s="710"/>
      <c r="AO30" s="710"/>
      <c r="AP30" s="690"/>
      <c r="AQ30" s="690"/>
      <c r="AR30" s="461"/>
      <c r="AS30" s="461"/>
      <c r="AT30" s="690"/>
      <c r="AU30" s="690"/>
      <c r="AV30" s="461"/>
      <c r="AW30" s="461"/>
      <c r="AX30" s="712"/>
      <c r="AY30" s="712"/>
      <c r="AZ30" s="461"/>
      <c r="BA30" s="566"/>
      <c r="DU30" s="6"/>
      <c r="DV30" s="45" t="s">
        <v>129</v>
      </c>
      <c r="DW30" s="45" t="s">
        <v>150</v>
      </c>
      <c r="EL30" s="44" t="s">
        <v>128</v>
      </c>
      <c r="EM30" s="155" t="s">
        <v>735</v>
      </c>
      <c r="EN30" s="156"/>
    </row>
    <row r="31" spans="1:146" ht="11.25" customHeight="1">
      <c r="A31" s="629"/>
      <c r="B31" s="458"/>
      <c r="C31" s="458"/>
      <c r="D31" s="458"/>
      <c r="E31" s="458"/>
      <c r="F31" s="458"/>
      <c r="G31" s="466"/>
      <c r="H31" s="464"/>
      <c r="I31" s="464"/>
      <c r="J31" s="464"/>
      <c r="K31" s="464"/>
      <c r="L31" s="465"/>
      <c r="M31" s="697"/>
      <c r="N31" s="698"/>
      <c r="O31" s="698"/>
      <c r="P31" s="698"/>
      <c r="Q31" s="698"/>
      <c r="R31" s="689"/>
      <c r="S31" s="689"/>
      <c r="T31" s="689"/>
      <c r="U31" s="458"/>
      <c r="V31" s="458"/>
      <c r="W31" s="689"/>
      <c r="X31" s="689"/>
      <c r="Y31" s="689"/>
      <c r="Z31" s="458"/>
      <c r="AA31" s="458"/>
      <c r="AB31" s="689"/>
      <c r="AC31" s="689"/>
      <c r="AD31" s="689"/>
      <c r="AE31" s="458"/>
      <c r="AF31" s="564"/>
      <c r="AG31" s="457"/>
      <c r="AH31" s="458"/>
      <c r="AI31" s="458"/>
      <c r="AJ31" s="458"/>
      <c r="AK31" s="564"/>
      <c r="AL31" s="458" t="s">
        <v>23</v>
      </c>
      <c r="AM31" s="458"/>
      <c r="AN31" s="691" t="s">
        <v>117</v>
      </c>
      <c r="AO31" s="691"/>
      <c r="AP31" s="700" t="e">
        <f>TEXT(base!#REF!,"e")</f>
        <v>#REF!</v>
      </c>
      <c r="AQ31" s="700"/>
      <c r="AR31" s="458" t="s">
        <v>8</v>
      </c>
      <c r="AS31" s="458"/>
      <c r="AT31" s="689" t="e">
        <f>MONTH(base!#REF!)</f>
        <v>#REF!</v>
      </c>
      <c r="AU31" s="689"/>
      <c r="AV31" s="458" t="s">
        <v>9</v>
      </c>
      <c r="AW31" s="458"/>
      <c r="AX31" s="689" t="e">
        <f>DAY(base!#REF!)</f>
        <v>#REF!</v>
      </c>
      <c r="AY31" s="689"/>
      <c r="AZ31" s="458" t="s">
        <v>10</v>
      </c>
      <c r="BA31" s="565"/>
      <c r="DU31" s="6"/>
      <c r="DV31" s="45" t="s">
        <v>130</v>
      </c>
      <c r="DW31" s="45" t="s">
        <v>151</v>
      </c>
      <c r="EL31" s="44" t="s">
        <v>129</v>
      </c>
      <c r="EM31" s="155" t="s">
        <v>735</v>
      </c>
      <c r="EN31" s="156"/>
    </row>
    <row r="32" spans="1:146" ht="11.25" customHeight="1">
      <c r="A32" s="630"/>
      <c r="B32" s="619"/>
      <c r="C32" s="619"/>
      <c r="D32" s="619"/>
      <c r="E32" s="619"/>
      <c r="F32" s="619"/>
      <c r="G32" s="467"/>
      <c r="H32" s="468"/>
      <c r="I32" s="468"/>
      <c r="J32" s="468"/>
      <c r="K32" s="468"/>
      <c r="L32" s="469"/>
      <c r="M32" s="699"/>
      <c r="N32" s="692"/>
      <c r="O32" s="692"/>
      <c r="P32" s="692"/>
      <c r="Q32" s="692"/>
      <c r="R32" s="685"/>
      <c r="S32" s="685"/>
      <c r="T32" s="685"/>
      <c r="U32" s="619"/>
      <c r="V32" s="619"/>
      <c r="W32" s="685"/>
      <c r="X32" s="685"/>
      <c r="Y32" s="685"/>
      <c r="Z32" s="619"/>
      <c r="AA32" s="619"/>
      <c r="AB32" s="685"/>
      <c r="AC32" s="685"/>
      <c r="AD32" s="685"/>
      <c r="AE32" s="619"/>
      <c r="AF32" s="636"/>
      <c r="AG32" s="631"/>
      <c r="AH32" s="619"/>
      <c r="AI32" s="619"/>
      <c r="AJ32" s="619"/>
      <c r="AK32" s="636"/>
      <c r="AL32" s="619"/>
      <c r="AM32" s="619"/>
      <c r="AN32" s="692"/>
      <c r="AO32" s="692"/>
      <c r="AP32" s="690"/>
      <c r="AQ32" s="690"/>
      <c r="AR32" s="619"/>
      <c r="AS32" s="619"/>
      <c r="AT32" s="685"/>
      <c r="AU32" s="685"/>
      <c r="AV32" s="619"/>
      <c r="AW32" s="619"/>
      <c r="AX32" s="685"/>
      <c r="AY32" s="685"/>
      <c r="AZ32" s="619"/>
      <c r="BA32" s="702"/>
      <c r="DU32" s="6"/>
      <c r="DV32" s="45" t="s">
        <v>131</v>
      </c>
      <c r="DW32" s="45" t="s">
        <v>152</v>
      </c>
      <c r="EL32" s="44" t="s">
        <v>130</v>
      </c>
      <c r="EM32" s="155" t="s">
        <v>735</v>
      </c>
      <c r="EN32" s="156"/>
    </row>
    <row r="33" spans="1:144" ht="9" customHeight="1">
      <c r="A33" s="714" t="s">
        <v>24</v>
      </c>
      <c r="B33" s="715"/>
      <c r="C33" s="715"/>
      <c r="D33" s="715"/>
      <c r="E33" s="715"/>
      <c r="F33" s="716"/>
      <c r="G33" s="662" t="s">
        <v>25</v>
      </c>
      <c r="H33" s="663"/>
      <c r="I33" s="663"/>
      <c r="J33" s="663"/>
      <c r="K33" s="663"/>
      <c r="L33" s="663"/>
      <c r="M33" s="656">
        <f>base!G3</f>
        <v>0</v>
      </c>
      <c r="N33" s="657"/>
      <c r="O33" s="657"/>
      <c r="P33" s="657"/>
      <c r="Q33" s="657"/>
      <c r="R33" s="657"/>
      <c r="S33" s="657"/>
      <c r="T33" s="657"/>
      <c r="U33" s="657"/>
      <c r="V33" s="657"/>
      <c r="W33" s="657"/>
      <c r="X33" s="657"/>
      <c r="Y33" s="657"/>
      <c r="Z33" s="657"/>
      <c r="AA33" s="657"/>
      <c r="AB33" s="657"/>
      <c r="AC33" s="657"/>
      <c r="AD33" s="657"/>
      <c r="AE33" s="657"/>
      <c r="AF33" s="657"/>
      <c r="AG33" s="657"/>
      <c r="AH33" s="657"/>
      <c r="AI33" s="657"/>
      <c r="AJ33" s="657"/>
      <c r="AK33" s="657"/>
      <c r="AL33" s="657"/>
      <c r="AM33" s="657"/>
      <c r="AN33" s="657"/>
      <c r="AO33" s="657"/>
      <c r="AP33" s="657"/>
      <c r="AQ33" s="657"/>
      <c r="AR33" s="657"/>
      <c r="AS33" s="657"/>
      <c r="AT33" s="657"/>
      <c r="AU33" s="657"/>
      <c r="AV33" s="657"/>
      <c r="AW33" s="657"/>
      <c r="AX33" s="657"/>
      <c r="AY33" s="657"/>
      <c r="AZ33" s="657"/>
      <c r="BA33" s="658"/>
      <c r="DU33" s="6"/>
      <c r="DV33" s="45" t="s">
        <v>132</v>
      </c>
      <c r="DW33" s="45" t="s">
        <v>153</v>
      </c>
      <c r="EL33" s="44" t="s">
        <v>131</v>
      </c>
      <c r="EM33" s="155" t="s">
        <v>735</v>
      </c>
      <c r="EN33" s="156"/>
    </row>
    <row r="34" spans="1:144" ht="9" customHeight="1">
      <c r="A34" s="717"/>
      <c r="B34" s="718"/>
      <c r="C34" s="718"/>
      <c r="D34" s="718"/>
      <c r="E34" s="718"/>
      <c r="F34" s="719"/>
      <c r="G34" s="664"/>
      <c r="H34" s="665"/>
      <c r="I34" s="665"/>
      <c r="J34" s="665"/>
      <c r="K34" s="665"/>
      <c r="L34" s="665"/>
      <c r="M34" s="659"/>
      <c r="N34" s="660"/>
      <c r="O34" s="660"/>
      <c r="P34" s="660"/>
      <c r="Q34" s="660"/>
      <c r="R34" s="660"/>
      <c r="S34" s="660"/>
      <c r="T34" s="660"/>
      <c r="U34" s="660"/>
      <c r="V34" s="660"/>
      <c r="W34" s="660"/>
      <c r="X34" s="660"/>
      <c r="Y34" s="660"/>
      <c r="Z34" s="660"/>
      <c r="AA34" s="660"/>
      <c r="AB34" s="660"/>
      <c r="AC34" s="660"/>
      <c r="AD34" s="660"/>
      <c r="AE34" s="660"/>
      <c r="AF34" s="660"/>
      <c r="AG34" s="660"/>
      <c r="AH34" s="660"/>
      <c r="AI34" s="660"/>
      <c r="AJ34" s="660"/>
      <c r="AK34" s="660"/>
      <c r="AL34" s="660"/>
      <c r="AM34" s="660"/>
      <c r="AN34" s="660"/>
      <c r="AO34" s="660"/>
      <c r="AP34" s="660"/>
      <c r="AQ34" s="660"/>
      <c r="AR34" s="660"/>
      <c r="AS34" s="660"/>
      <c r="AT34" s="660"/>
      <c r="AU34" s="660"/>
      <c r="AV34" s="660"/>
      <c r="AW34" s="660"/>
      <c r="AX34" s="660"/>
      <c r="AY34" s="660"/>
      <c r="AZ34" s="660"/>
      <c r="BA34" s="661"/>
      <c r="DU34" s="6"/>
      <c r="DV34" s="45" t="s">
        <v>133</v>
      </c>
      <c r="DW34" s="45" t="s">
        <v>154</v>
      </c>
      <c r="EL34" s="44" t="s">
        <v>132</v>
      </c>
      <c r="EM34" s="155" t="s">
        <v>735</v>
      </c>
      <c r="EN34" s="156"/>
    </row>
    <row r="35" spans="1:144" ht="11.25" customHeight="1">
      <c r="A35" s="717"/>
      <c r="B35" s="718"/>
      <c r="C35" s="718"/>
      <c r="D35" s="718"/>
      <c r="E35" s="718"/>
      <c r="F35" s="719"/>
      <c r="G35" s="454" t="s">
        <v>421</v>
      </c>
      <c r="H35" s="455"/>
      <c r="I35" s="455"/>
      <c r="J35" s="455"/>
      <c r="K35" s="455"/>
      <c r="L35" s="456"/>
      <c r="M35" s="666">
        <f>base!G2</f>
        <v>0</v>
      </c>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c r="AT35" s="667"/>
      <c r="AU35" s="667"/>
      <c r="AV35" s="667"/>
      <c r="AW35" s="667"/>
      <c r="AX35" s="667"/>
      <c r="AY35" s="667"/>
      <c r="AZ35" s="667"/>
      <c r="BA35" s="668"/>
      <c r="DU35" s="6"/>
      <c r="DV35" s="45" t="s">
        <v>134</v>
      </c>
      <c r="DW35" s="45" t="s">
        <v>155</v>
      </c>
      <c r="EL35" s="44" t="s">
        <v>133</v>
      </c>
      <c r="EM35" s="155" t="s">
        <v>735</v>
      </c>
      <c r="EN35" s="156"/>
    </row>
    <row r="36" spans="1:144" ht="11.25" customHeight="1">
      <c r="A36" s="717"/>
      <c r="B36" s="718"/>
      <c r="C36" s="718"/>
      <c r="D36" s="718"/>
      <c r="E36" s="718"/>
      <c r="F36" s="719"/>
      <c r="G36" s="457"/>
      <c r="H36" s="458"/>
      <c r="I36" s="458"/>
      <c r="J36" s="458"/>
      <c r="K36" s="458"/>
      <c r="L36" s="459"/>
      <c r="M36" s="611"/>
      <c r="N36" s="612"/>
      <c r="O36" s="612"/>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2"/>
      <c r="AQ36" s="612"/>
      <c r="AR36" s="612"/>
      <c r="AS36" s="612"/>
      <c r="AT36" s="612"/>
      <c r="AU36" s="612"/>
      <c r="AV36" s="612"/>
      <c r="AW36" s="612"/>
      <c r="AX36" s="612"/>
      <c r="AY36" s="612"/>
      <c r="AZ36" s="612"/>
      <c r="BA36" s="613"/>
      <c r="DU36" s="6"/>
      <c r="DV36" s="45" t="s">
        <v>135</v>
      </c>
      <c r="DW36" s="45" t="s">
        <v>156</v>
      </c>
      <c r="EL36" s="44" t="s">
        <v>134</v>
      </c>
      <c r="EM36" s="155" t="s">
        <v>735</v>
      </c>
      <c r="EN36" s="156"/>
    </row>
    <row r="37" spans="1:144" ht="11.25" customHeight="1">
      <c r="A37" s="717"/>
      <c r="B37" s="718"/>
      <c r="C37" s="718"/>
      <c r="D37" s="718"/>
      <c r="E37" s="718"/>
      <c r="F37" s="719"/>
      <c r="G37" s="460"/>
      <c r="H37" s="461"/>
      <c r="I37" s="461"/>
      <c r="J37" s="461"/>
      <c r="K37" s="461"/>
      <c r="L37" s="462"/>
      <c r="M37" s="614"/>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6"/>
      <c r="DU37" s="6"/>
      <c r="DV37" s="45" t="s">
        <v>136</v>
      </c>
      <c r="DW37" s="45" t="s">
        <v>157</v>
      </c>
      <c r="EL37" s="44" t="s">
        <v>135</v>
      </c>
      <c r="EM37" s="155" t="s">
        <v>735</v>
      </c>
      <c r="EN37" s="156"/>
    </row>
    <row r="38" spans="1:144" ht="11.25" customHeight="1">
      <c r="A38" s="717"/>
      <c r="B38" s="718"/>
      <c r="C38" s="718"/>
      <c r="D38" s="718"/>
      <c r="E38" s="718"/>
      <c r="F38" s="719"/>
      <c r="G38" s="713" t="s">
        <v>26</v>
      </c>
      <c r="H38" s="651"/>
      <c r="I38" s="651"/>
      <c r="J38" s="651"/>
      <c r="K38" s="651"/>
      <c r="L38" s="651"/>
      <c r="M38" s="594" t="s">
        <v>27</v>
      </c>
      <c r="N38" s="534"/>
      <c r="O38" s="451" t="str">
        <f>LEFT(base!G4,3)</f>
        <v/>
      </c>
      <c r="P38" s="451"/>
      <c r="Q38" s="451"/>
      <c r="R38" s="1" t="s">
        <v>28</v>
      </c>
      <c r="S38" s="451" t="str">
        <f>RIGHT(base!G4,4)</f>
        <v/>
      </c>
      <c r="T38" s="451"/>
      <c r="U38" s="451"/>
      <c r="V38" s="451"/>
      <c r="W38" s="452"/>
      <c r="X38" s="452"/>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2"/>
      <c r="AY38" s="452"/>
      <c r="AZ38" s="452"/>
      <c r="BA38" s="453"/>
      <c r="DU38" s="6"/>
      <c r="DV38" s="45" t="s">
        <v>137</v>
      </c>
      <c r="DW38" s="45" t="s">
        <v>158</v>
      </c>
      <c r="EL38" s="44" t="s">
        <v>136</v>
      </c>
      <c r="EM38" s="155" t="s">
        <v>735</v>
      </c>
      <c r="EN38" s="156"/>
    </row>
    <row r="39" spans="1:144" ht="11.25" customHeight="1">
      <c r="A39" s="717"/>
      <c r="B39" s="718"/>
      <c r="C39" s="718"/>
      <c r="D39" s="718"/>
      <c r="E39" s="718"/>
      <c r="F39" s="719"/>
      <c r="G39" s="639"/>
      <c r="H39" s="651"/>
      <c r="I39" s="651"/>
      <c r="J39" s="651"/>
      <c r="K39" s="651"/>
      <c r="L39" s="651"/>
      <c r="M39" s="611" t="str">
        <f>_xlfn.CONCAT(base!G5,base!G6,base!G7,base!G8,"　",base!G9)</f>
        <v>　</v>
      </c>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2"/>
      <c r="AY39" s="612"/>
      <c r="AZ39" s="612"/>
      <c r="BA39" s="613"/>
      <c r="DU39" s="6"/>
      <c r="DV39" s="45" t="s">
        <v>138</v>
      </c>
      <c r="DW39" s="45" t="s">
        <v>159</v>
      </c>
      <c r="EL39" s="44" t="s">
        <v>137</v>
      </c>
      <c r="EM39" s="155" t="s">
        <v>735</v>
      </c>
      <c r="EN39" s="156"/>
    </row>
    <row r="40" spans="1:144" ht="11.25" customHeight="1">
      <c r="A40" s="717"/>
      <c r="B40" s="718"/>
      <c r="C40" s="718"/>
      <c r="D40" s="718"/>
      <c r="E40" s="718"/>
      <c r="F40" s="719"/>
      <c r="G40" s="639"/>
      <c r="H40" s="651"/>
      <c r="I40" s="651"/>
      <c r="J40" s="651"/>
      <c r="K40" s="651"/>
      <c r="L40" s="651"/>
      <c r="M40" s="614"/>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6"/>
      <c r="DU40" s="6"/>
      <c r="DV40" s="45" t="s">
        <v>139</v>
      </c>
      <c r="DW40" s="45" t="s">
        <v>160</v>
      </c>
      <c r="EL40" s="44" t="s">
        <v>138</v>
      </c>
      <c r="EM40" s="155" t="s">
        <v>735</v>
      </c>
      <c r="EN40" s="156"/>
    </row>
    <row r="41" spans="1:144" ht="11.25" customHeight="1">
      <c r="A41" s="717"/>
      <c r="B41" s="718"/>
      <c r="C41" s="718"/>
      <c r="D41" s="718"/>
      <c r="E41" s="718"/>
      <c r="F41" s="719"/>
      <c r="G41" s="639" t="s">
        <v>29</v>
      </c>
      <c r="H41" s="651"/>
      <c r="I41" s="651"/>
      <c r="J41" s="651"/>
      <c r="K41" s="651"/>
      <c r="L41" s="651"/>
      <c r="M41" s="654" t="e">
        <f>LEFT(base!G10,FIND("-",base!G10)-1)</f>
        <v>#VALUE!</v>
      </c>
      <c r="N41" s="471"/>
      <c r="O41" s="471"/>
      <c r="P41" s="471"/>
      <c r="Q41" s="471"/>
      <c r="R41" s="597" t="s">
        <v>30</v>
      </c>
      <c r="S41" s="471" t="e">
        <f>LEFT(RIGHT(base!G10,LEN(base!G10)-FIND("-",base!G10)),FIND("-",RIGHT(base!G10,LEN(base!G10)-FIND("-",base!G10)))-1)</f>
        <v>#VALUE!</v>
      </c>
      <c r="T41" s="471"/>
      <c r="U41" s="471"/>
      <c r="V41" s="471"/>
      <c r="W41" s="471"/>
      <c r="X41" s="597" t="s">
        <v>31</v>
      </c>
      <c r="Y41" s="471" t="e">
        <f>RIGHT(RIGHT(base!G10,LEN(base!G10)-FIND("-",base!G10)),LEN(RIGHT(base!G10,LEN(base!G10)-FIND("-",base!G10)))-FIND("-",RIGHT(base!G10,LEN(base!G10)-FIND("-",base!G10))))</f>
        <v>#VALUE!</v>
      </c>
      <c r="Z41" s="471"/>
      <c r="AA41" s="471"/>
      <c r="AB41" s="471"/>
      <c r="AC41" s="471"/>
      <c r="AD41" s="498"/>
      <c r="AE41" s="454" t="s">
        <v>32</v>
      </c>
      <c r="AF41" s="455"/>
      <c r="AG41" s="455"/>
      <c r="AH41" s="455"/>
      <c r="AI41" s="455"/>
      <c r="AJ41" s="496"/>
      <c r="AK41" s="738" t="str">
        <f>IF(NOT(ISBLANK(base!G11)),LEFT(base!G11,FIND("-",base!G11)-1),"")</f>
        <v/>
      </c>
      <c r="AL41" s="471"/>
      <c r="AM41" s="471"/>
      <c r="AN41" s="471"/>
      <c r="AO41" s="471"/>
      <c r="AP41" s="597" t="s">
        <v>30</v>
      </c>
      <c r="AQ41" s="474" t="str">
        <f>IF(NOT(ISBLANK(base!G11)),LEFT(RIGHT(base!G11,LEN(base!G11)-FIND("-",base!G11)),FIND("-",RIGHT(base!G11,LEN(base!G11)-FIND("-",base!G11)))-1),"")</f>
        <v/>
      </c>
      <c r="AR41" s="474"/>
      <c r="AS41" s="474"/>
      <c r="AT41" s="474"/>
      <c r="AU41" s="474"/>
      <c r="AV41" s="597" t="s">
        <v>31</v>
      </c>
      <c r="AW41" s="474" t="str">
        <f>IF(NOT(ISBLANK(base!G11)),RIGHT(RIGHT(base!G11,LEN(base!G11)-FIND("-",base!G11)),LEN(RIGHT(base!G11,LEN(base!G11)-FIND("-",base!G11)))-FIND("-",RIGHT(base!G11,LEN(base!G11)-FIND("-",base!G11)))),"")</f>
        <v/>
      </c>
      <c r="AX41" s="474"/>
      <c r="AY41" s="474"/>
      <c r="AZ41" s="474"/>
      <c r="BA41" s="693"/>
      <c r="DU41" s="6"/>
      <c r="DV41" s="45" t="s">
        <v>140</v>
      </c>
      <c r="DW41" s="45" t="s">
        <v>161</v>
      </c>
      <c r="EL41" s="44" t="s">
        <v>139</v>
      </c>
      <c r="EM41" s="155" t="s">
        <v>735</v>
      </c>
      <c r="EN41" s="156"/>
    </row>
    <row r="42" spans="1:144" ht="11.25" customHeight="1">
      <c r="A42" s="720"/>
      <c r="B42" s="721"/>
      <c r="C42" s="721"/>
      <c r="D42" s="721"/>
      <c r="E42" s="721"/>
      <c r="F42" s="722"/>
      <c r="G42" s="652"/>
      <c r="H42" s="653"/>
      <c r="I42" s="653"/>
      <c r="J42" s="653"/>
      <c r="K42" s="653"/>
      <c r="L42" s="653"/>
      <c r="M42" s="655"/>
      <c r="N42" s="474"/>
      <c r="O42" s="474"/>
      <c r="P42" s="474"/>
      <c r="Q42" s="474"/>
      <c r="R42" s="600"/>
      <c r="S42" s="474"/>
      <c r="T42" s="474"/>
      <c r="U42" s="474"/>
      <c r="V42" s="474"/>
      <c r="W42" s="474"/>
      <c r="X42" s="600"/>
      <c r="Y42" s="474"/>
      <c r="Z42" s="474"/>
      <c r="AA42" s="474"/>
      <c r="AB42" s="474"/>
      <c r="AC42" s="474"/>
      <c r="AD42" s="694"/>
      <c r="AE42" s="457"/>
      <c r="AF42" s="458"/>
      <c r="AG42" s="458"/>
      <c r="AH42" s="458"/>
      <c r="AI42" s="458"/>
      <c r="AJ42" s="564"/>
      <c r="AK42" s="739"/>
      <c r="AL42" s="474"/>
      <c r="AM42" s="474"/>
      <c r="AN42" s="474"/>
      <c r="AO42" s="474"/>
      <c r="AP42" s="600"/>
      <c r="AQ42" s="474"/>
      <c r="AR42" s="474"/>
      <c r="AS42" s="474"/>
      <c r="AT42" s="474"/>
      <c r="AU42" s="474"/>
      <c r="AV42" s="600"/>
      <c r="AW42" s="474"/>
      <c r="AX42" s="474"/>
      <c r="AY42" s="474"/>
      <c r="AZ42" s="474"/>
      <c r="BA42" s="693"/>
      <c r="DU42" s="6"/>
      <c r="DV42" s="45" t="s">
        <v>72</v>
      </c>
      <c r="DW42" s="45" t="s">
        <v>162</v>
      </c>
      <c r="EL42" s="44" t="s">
        <v>140</v>
      </c>
      <c r="EM42" s="155" t="s">
        <v>735</v>
      </c>
      <c r="EN42" s="156"/>
    </row>
    <row r="43" spans="1:144" ht="26.25" customHeight="1">
      <c r="A43" s="572" t="s">
        <v>625</v>
      </c>
      <c r="B43" s="573"/>
      <c r="C43" s="573"/>
      <c r="D43" s="573"/>
      <c r="E43" s="573"/>
      <c r="F43" s="574"/>
      <c r="G43" s="673" t="s">
        <v>694</v>
      </c>
      <c r="H43" s="674"/>
      <c r="I43" s="674"/>
      <c r="J43" s="674"/>
      <c r="K43" s="674"/>
      <c r="L43" s="675"/>
      <c r="M43" s="732">
        <f>base!G12</f>
        <v>0</v>
      </c>
      <c r="N43" s="733"/>
      <c r="O43" s="733"/>
      <c r="P43" s="733"/>
      <c r="Q43" s="733"/>
      <c r="R43" s="733"/>
      <c r="S43" s="733"/>
      <c r="T43" s="733"/>
      <c r="U43" s="733"/>
      <c r="V43" s="733"/>
      <c r="W43" s="733"/>
      <c r="X43" s="733"/>
      <c r="Y43" s="733"/>
      <c r="Z43" s="733"/>
      <c r="AA43" s="733"/>
      <c r="AB43" s="733"/>
      <c r="AC43" s="733"/>
      <c r="AD43" s="733"/>
      <c r="AE43" s="733"/>
      <c r="AF43" s="733"/>
      <c r="AG43" s="733"/>
      <c r="AH43" s="733"/>
      <c r="AI43" s="733"/>
      <c r="AJ43" s="733"/>
      <c r="AK43" s="734"/>
      <c r="AL43" s="726" t="s">
        <v>633</v>
      </c>
      <c r="AM43" s="727"/>
      <c r="AN43" s="727"/>
      <c r="AO43" s="727"/>
      <c r="AP43" s="727"/>
      <c r="AQ43" s="727"/>
      <c r="AR43" s="727"/>
      <c r="AS43" s="727"/>
      <c r="AT43" s="727"/>
      <c r="AU43" s="727"/>
      <c r="AV43" s="727"/>
      <c r="AW43" s="727"/>
      <c r="AX43" s="727"/>
      <c r="AY43" s="727"/>
      <c r="AZ43" s="727"/>
      <c r="BA43" s="728"/>
      <c r="DU43" s="6"/>
      <c r="DV43" s="45" t="s">
        <v>626</v>
      </c>
      <c r="DW43" s="45" t="s">
        <v>634</v>
      </c>
      <c r="EL43" s="44" t="s">
        <v>72</v>
      </c>
      <c r="EM43" s="155" t="s">
        <v>736</v>
      </c>
      <c r="EN43" s="156"/>
    </row>
    <row r="44" spans="1:144" ht="26.25" customHeight="1">
      <c r="A44" s="575"/>
      <c r="B44" s="576"/>
      <c r="C44" s="576"/>
      <c r="D44" s="576"/>
      <c r="E44" s="576"/>
      <c r="F44" s="577"/>
      <c r="G44" s="681" t="s">
        <v>695</v>
      </c>
      <c r="H44" s="682"/>
      <c r="I44" s="682"/>
      <c r="J44" s="682"/>
      <c r="K44" s="682"/>
      <c r="L44" s="683"/>
      <c r="M44" s="735">
        <f>base!G13</f>
        <v>0</v>
      </c>
      <c r="N44" s="736"/>
      <c r="O44" s="736"/>
      <c r="P44" s="736"/>
      <c r="Q44" s="736"/>
      <c r="R44" s="736"/>
      <c r="S44" s="736"/>
      <c r="T44" s="736"/>
      <c r="U44" s="736"/>
      <c r="V44" s="736"/>
      <c r="W44" s="736"/>
      <c r="X44" s="736"/>
      <c r="Y44" s="736"/>
      <c r="Z44" s="736"/>
      <c r="AA44" s="736"/>
      <c r="AB44" s="736"/>
      <c r="AC44" s="736"/>
      <c r="AD44" s="736"/>
      <c r="AE44" s="736"/>
      <c r="AF44" s="736"/>
      <c r="AG44" s="736"/>
      <c r="AH44" s="736"/>
      <c r="AI44" s="736"/>
      <c r="AJ44" s="736"/>
      <c r="AK44" s="737"/>
      <c r="AL44" s="729" t="s">
        <v>679</v>
      </c>
      <c r="AM44" s="730"/>
      <c r="AN44" s="730"/>
      <c r="AO44" s="730"/>
      <c r="AP44" s="730"/>
      <c r="AQ44" s="730"/>
      <c r="AR44" s="730"/>
      <c r="AS44" s="730"/>
      <c r="AT44" s="730"/>
      <c r="AU44" s="730"/>
      <c r="AV44" s="730"/>
      <c r="AW44" s="730"/>
      <c r="AX44" s="730"/>
      <c r="AY44" s="730"/>
      <c r="AZ44" s="730"/>
      <c r="BA44" s="731"/>
      <c r="DU44" s="6"/>
      <c r="DV44" s="45" t="s">
        <v>627</v>
      </c>
      <c r="DW44" s="45" t="s">
        <v>635</v>
      </c>
      <c r="EL44" s="44" t="s">
        <v>73</v>
      </c>
      <c r="EM44" s="155" t="s">
        <v>737</v>
      </c>
      <c r="EN44" s="156"/>
    </row>
    <row r="45" spans="1:144" ht="9" customHeight="1">
      <c r="A45" s="548" t="s">
        <v>33</v>
      </c>
      <c r="B45" s="549"/>
      <c r="C45" s="549"/>
      <c r="D45" s="549"/>
      <c r="E45" s="549"/>
      <c r="F45" s="549"/>
      <c r="G45" s="581" t="s">
        <v>34</v>
      </c>
      <c r="H45" s="669"/>
      <c r="I45" s="669"/>
      <c r="J45" s="669"/>
      <c r="K45" s="669"/>
      <c r="L45" s="670"/>
      <c r="M45" s="584" t="e">
        <f>daisei!#REF!</f>
        <v>#REF!</v>
      </c>
      <c r="N45" s="585"/>
      <c r="O45" s="585"/>
      <c r="P45" s="585"/>
      <c r="Q45" s="585"/>
      <c r="R45" s="585"/>
      <c r="S45" s="585"/>
      <c r="T45" s="585"/>
      <c r="U45" s="585"/>
      <c r="V45" s="585"/>
      <c r="W45" s="585"/>
      <c r="X45" s="585"/>
      <c r="Y45" s="585"/>
      <c r="Z45" s="585"/>
      <c r="AA45" s="585"/>
      <c r="AB45" s="585"/>
      <c r="AC45" s="586"/>
      <c r="AD45" s="590" t="s">
        <v>35</v>
      </c>
      <c r="AE45" s="591"/>
      <c r="AF45" s="483" t="e">
        <f>TEXT(daisei!#REF!,"ggg")</f>
        <v>#REF!</v>
      </c>
      <c r="AG45" s="484"/>
      <c r="AH45" s="484"/>
      <c r="AI45" s="484"/>
      <c r="AJ45" s="473" t="e">
        <f>TEXT(daisei!#REF!,"e")</f>
        <v>#REF!</v>
      </c>
      <c r="AK45" s="473"/>
      <c r="AL45" s="473"/>
      <c r="AM45" s="473"/>
      <c r="AN45" s="549" t="s">
        <v>8</v>
      </c>
      <c r="AO45" s="549"/>
      <c r="AP45" s="473" t="e">
        <f>MONTH(daisei!#REF!)</f>
        <v>#REF!</v>
      </c>
      <c r="AQ45" s="473"/>
      <c r="AR45" s="549" t="s">
        <v>9</v>
      </c>
      <c r="AS45" s="549"/>
      <c r="AT45" s="473" t="e">
        <f>DAY(daisei!#REF!)</f>
        <v>#REF!</v>
      </c>
      <c r="AU45" s="473"/>
      <c r="AV45" s="549" t="s">
        <v>10</v>
      </c>
      <c r="AW45" s="610"/>
      <c r="AX45" s="626" t="s">
        <v>36</v>
      </c>
      <c r="AY45" s="483" t="e">
        <f>LEFT(daisei!#REF!,1)</f>
        <v>#REF!</v>
      </c>
      <c r="AZ45" s="484"/>
      <c r="BA45" s="485"/>
      <c r="DU45" s="6"/>
      <c r="DV45" s="45" t="s">
        <v>628</v>
      </c>
      <c r="DW45" s="45" t="s">
        <v>782</v>
      </c>
      <c r="EL45" s="44" t="s">
        <v>74</v>
      </c>
      <c r="EM45" s="155" t="s">
        <v>738</v>
      </c>
      <c r="EN45" s="156"/>
    </row>
    <row r="46" spans="1:144" ht="9" customHeight="1">
      <c r="A46" s="629"/>
      <c r="B46" s="458"/>
      <c r="C46" s="458"/>
      <c r="D46" s="458"/>
      <c r="E46" s="458"/>
      <c r="F46" s="458"/>
      <c r="G46" s="607"/>
      <c r="H46" s="671"/>
      <c r="I46" s="671"/>
      <c r="J46" s="671"/>
      <c r="K46" s="671"/>
      <c r="L46" s="672"/>
      <c r="M46" s="587"/>
      <c r="N46" s="588"/>
      <c r="O46" s="588"/>
      <c r="P46" s="588"/>
      <c r="Q46" s="588"/>
      <c r="R46" s="588"/>
      <c r="S46" s="588"/>
      <c r="T46" s="588"/>
      <c r="U46" s="588"/>
      <c r="V46" s="588"/>
      <c r="W46" s="588"/>
      <c r="X46" s="588"/>
      <c r="Y46" s="588"/>
      <c r="Z46" s="588"/>
      <c r="AA46" s="588"/>
      <c r="AB46" s="588"/>
      <c r="AC46" s="589"/>
      <c r="AD46" s="521"/>
      <c r="AE46" s="592"/>
      <c r="AF46" s="486"/>
      <c r="AG46" s="487"/>
      <c r="AH46" s="487"/>
      <c r="AI46" s="487"/>
      <c r="AJ46" s="474"/>
      <c r="AK46" s="474"/>
      <c r="AL46" s="474"/>
      <c r="AM46" s="474"/>
      <c r="AN46" s="458"/>
      <c r="AO46" s="458"/>
      <c r="AP46" s="474"/>
      <c r="AQ46" s="474"/>
      <c r="AR46" s="458"/>
      <c r="AS46" s="458"/>
      <c r="AT46" s="474"/>
      <c r="AU46" s="474"/>
      <c r="AV46" s="458"/>
      <c r="AW46" s="564"/>
      <c r="AX46" s="627"/>
      <c r="AY46" s="486"/>
      <c r="AZ46" s="487"/>
      <c r="BA46" s="488"/>
      <c r="DU46" s="6"/>
      <c r="DV46" s="45" t="s">
        <v>629</v>
      </c>
      <c r="DW46" s="45" t="s">
        <v>636</v>
      </c>
      <c r="EL46" s="44" t="s">
        <v>75</v>
      </c>
      <c r="EM46" s="155" t="s">
        <v>739</v>
      </c>
      <c r="EN46" s="156"/>
    </row>
    <row r="47" spans="1:144" ht="11.25" customHeight="1">
      <c r="A47" s="629"/>
      <c r="B47" s="458"/>
      <c r="C47" s="458"/>
      <c r="D47" s="458"/>
      <c r="E47" s="458"/>
      <c r="F47" s="458"/>
      <c r="G47" s="466" t="s">
        <v>37</v>
      </c>
      <c r="H47" s="464"/>
      <c r="I47" s="464"/>
      <c r="J47" s="464"/>
      <c r="K47" s="464"/>
      <c r="L47" s="465"/>
      <c r="M47" s="492" t="e">
        <f>daisei!#REF!</f>
        <v>#REF!</v>
      </c>
      <c r="N47" s="492"/>
      <c r="O47" s="492"/>
      <c r="P47" s="492"/>
      <c r="Q47" s="492"/>
      <c r="R47" s="492"/>
      <c r="S47" s="492"/>
      <c r="T47" s="492"/>
      <c r="U47" s="492"/>
      <c r="V47" s="492"/>
      <c r="W47" s="492"/>
      <c r="X47" s="492"/>
      <c r="Y47" s="492"/>
      <c r="Z47" s="492"/>
      <c r="AA47" s="492"/>
      <c r="AB47" s="492"/>
      <c r="AC47" s="493"/>
      <c r="AD47" s="523"/>
      <c r="AE47" s="593"/>
      <c r="AF47" s="489"/>
      <c r="AG47" s="490"/>
      <c r="AH47" s="490"/>
      <c r="AI47" s="490"/>
      <c r="AJ47" s="472"/>
      <c r="AK47" s="472"/>
      <c r="AL47" s="472"/>
      <c r="AM47" s="472"/>
      <c r="AN47" s="458"/>
      <c r="AO47" s="458"/>
      <c r="AP47" s="472"/>
      <c r="AQ47" s="472"/>
      <c r="AR47" s="461"/>
      <c r="AS47" s="461"/>
      <c r="AT47" s="472"/>
      <c r="AU47" s="472"/>
      <c r="AV47" s="461"/>
      <c r="AW47" s="497"/>
      <c r="AX47" s="627"/>
      <c r="AY47" s="486"/>
      <c r="AZ47" s="487"/>
      <c r="BA47" s="488"/>
      <c r="DU47" s="6"/>
      <c r="DV47" s="45" t="s">
        <v>630</v>
      </c>
      <c r="DW47" s="45" t="s">
        <v>637</v>
      </c>
      <c r="EL47" s="44" t="s">
        <v>76</v>
      </c>
      <c r="EM47" s="155" t="s">
        <v>740</v>
      </c>
      <c r="EN47" s="156"/>
    </row>
    <row r="48" spans="1:144" ht="11.25" customHeight="1">
      <c r="A48" s="629"/>
      <c r="B48" s="458"/>
      <c r="C48" s="458"/>
      <c r="D48" s="458"/>
      <c r="E48" s="458"/>
      <c r="F48" s="458"/>
      <c r="G48" s="466"/>
      <c r="H48" s="464"/>
      <c r="I48" s="464"/>
      <c r="J48" s="464"/>
      <c r="K48" s="464"/>
      <c r="L48" s="465"/>
      <c r="M48" s="492"/>
      <c r="N48" s="492"/>
      <c r="O48" s="492"/>
      <c r="P48" s="492"/>
      <c r="Q48" s="492"/>
      <c r="R48" s="492"/>
      <c r="S48" s="492"/>
      <c r="T48" s="492"/>
      <c r="U48" s="492"/>
      <c r="V48" s="492"/>
      <c r="W48" s="492"/>
      <c r="X48" s="492"/>
      <c r="Y48" s="492"/>
      <c r="Z48" s="492"/>
      <c r="AA48" s="492"/>
      <c r="AB48" s="492"/>
      <c r="AC48" s="493"/>
      <c r="AD48" s="454" t="s">
        <v>38</v>
      </c>
      <c r="AE48" s="455"/>
      <c r="AF48" s="496"/>
      <c r="AG48" s="474" t="e">
        <f>LEFT(daisei!#REF!,FIND("-",daisei!#REF!)-1)</f>
        <v>#REF!</v>
      </c>
      <c r="AH48" s="474"/>
      <c r="AI48" s="474"/>
      <c r="AJ48" s="471"/>
      <c r="AK48" s="471"/>
      <c r="AL48" s="455" t="s">
        <v>39</v>
      </c>
      <c r="AM48" s="471" t="e">
        <f>LEFT(RIGHT(daisei!#REF!,LEN(daisei!#REF!)-FIND("-",daisei!#REF!)),FIND("-",RIGHT(daisei!#REF!,LEN(daisei!#REF!)-FIND("-",daisei!#REF!)))-1)</f>
        <v>#REF!</v>
      </c>
      <c r="AN48" s="471"/>
      <c r="AO48" s="471"/>
      <c r="AP48" s="471"/>
      <c r="AQ48" s="471"/>
      <c r="AR48" s="455" t="s">
        <v>40</v>
      </c>
      <c r="AS48" s="471" t="e">
        <f>RIGHT(RIGHT(daisei!#REF!,LEN(daisei!#REF!)-FIND("-",daisei!#REF!)),LEN(RIGHT(daisei!#REF!,LEN(daisei!#REF!)-FIND("-",daisei!#REF!)))-FIND("-",RIGHT(daisei!#REF!,LEN(daisei!#REF!)-FIND("-",daisei!#REF!))))</f>
        <v>#REF!</v>
      </c>
      <c r="AT48" s="471"/>
      <c r="AU48" s="471"/>
      <c r="AV48" s="471"/>
      <c r="AW48" s="498"/>
      <c r="AX48" s="627"/>
      <c r="AY48" s="486"/>
      <c r="AZ48" s="487"/>
      <c r="BA48" s="488"/>
      <c r="DU48" s="6"/>
      <c r="DV48" s="45" t="s">
        <v>76</v>
      </c>
      <c r="DW48" s="45" t="s">
        <v>638</v>
      </c>
      <c r="EL48" s="44" t="s">
        <v>77</v>
      </c>
      <c r="EM48" s="155" t="s">
        <v>741</v>
      </c>
      <c r="EN48" s="156"/>
    </row>
    <row r="49" spans="1:144" ht="11.25" customHeight="1">
      <c r="A49" s="629"/>
      <c r="B49" s="458"/>
      <c r="C49" s="458"/>
      <c r="D49" s="458"/>
      <c r="E49" s="458"/>
      <c r="F49" s="458"/>
      <c r="G49" s="466"/>
      <c r="H49" s="464"/>
      <c r="I49" s="464"/>
      <c r="J49" s="464"/>
      <c r="K49" s="464"/>
      <c r="L49" s="465"/>
      <c r="M49" s="494"/>
      <c r="N49" s="494"/>
      <c r="O49" s="494"/>
      <c r="P49" s="494"/>
      <c r="Q49" s="494"/>
      <c r="R49" s="494"/>
      <c r="S49" s="494"/>
      <c r="T49" s="494"/>
      <c r="U49" s="494"/>
      <c r="V49" s="494"/>
      <c r="W49" s="494"/>
      <c r="X49" s="494"/>
      <c r="Y49" s="494"/>
      <c r="Z49" s="494"/>
      <c r="AA49" s="494"/>
      <c r="AB49" s="494"/>
      <c r="AC49" s="495"/>
      <c r="AD49" s="460"/>
      <c r="AE49" s="461"/>
      <c r="AF49" s="497"/>
      <c r="AG49" s="472"/>
      <c r="AH49" s="472"/>
      <c r="AI49" s="472"/>
      <c r="AJ49" s="472"/>
      <c r="AK49" s="472"/>
      <c r="AL49" s="461"/>
      <c r="AM49" s="472"/>
      <c r="AN49" s="472"/>
      <c r="AO49" s="472"/>
      <c r="AP49" s="472"/>
      <c r="AQ49" s="472"/>
      <c r="AR49" s="461"/>
      <c r="AS49" s="472"/>
      <c r="AT49" s="472"/>
      <c r="AU49" s="472"/>
      <c r="AV49" s="472"/>
      <c r="AW49" s="499"/>
      <c r="AX49" s="628"/>
      <c r="AY49" s="489"/>
      <c r="AZ49" s="490"/>
      <c r="BA49" s="491"/>
      <c r="DU49" s="6"/>
      <c r="DV49" s="45" t="s">
        <v>77</v>
      </c>
      <c r="DW49" s="45" t="s">
        <v>639</v>
      </c>
      <c r="EL49" s="44" t="s">
        <v>78</v>
      </c>
      <c r="EM49" s="155" t="s">
        <v>742</v>
      </c>
      <c r="EN49" s="156"/>
    </row>
    <row r="50" spans="1:144" ht="18" customHeight="1">
      <c r="A50" s="629"/>
      <c r="B50" s="458"/>
      <c r="C50" s="458"/>
      <c r="D50" s="458"/>
      <c r="E50" s="458"/>
      <c r="F50" s="458"/>
      <c r="G50" s="676" t="s">
        <v>41</v>
      </c>
      <c r="H50" s="677"/>
      <c r="I50" s="677"/>
      <c r="J50" s="677"/>
      <c r="K50" s="677"/>
      <c r="L50" s="678"/>
      <c r="M50" s="679" t="e">
        <f>daisei!#REF!</f>
        <v>#REF!</v>
      </c>
      <c r="N50" s="680"/>
      <c r="O50" s="680"/>
      <c r="P50" s="680"/>
      <c r="Q50" s="680"/>
      <c r="R50" s="680"/>
      <c r="S50" s="680"/>
      <c r="T50" s="680"/>
      <c r="U50" s="680"/>
      <c r="V50" s="680"/>
      <c r="W50" s="680"/>
      <c r="X50" s="680"/>
      <c r="Y50" s="680"/>
      <c r="Z50" s="680"/>
      <c r="AA50" s="680"/>
      <c r="AB50" s="680"/>
      <c r="AC50" s="680"/>
      <c r="AD50" s="680"/>
      <c r="AE50" s="680"/>
      <c r="AF50" s="680"/>
      <c r="AG50" s="680"/>
      <c r="AH50" s="680"/>
      <c r="AI50" s="2" t="s">
        <v>42</v>
      </c>
      <c r="AJ50" s="740" t="e">
        <f>daisei!#REF!</f>
        <v>#REF!</v>
      </c>
      <c r="AK50" s="740"/>
      <c r="AL50" s="740"/>
      <c r="AM50" s="740"/>
      <c r="AN50" s="740"/>
      <c r="AO50" s="740"/>
      <c r="AP50" s="740"/>
      <c r="AQ50" s="740"/>
      <c r="AR50" s="740"/>
      <c r="AS50" s="740"/>
      <c r="AT50" s="740"/>
      <c r="AU50" s="740"/>
      <c r="AV50" s="740"/>
      <c r="AW50" s="740"/>
      <c r="AX50" s="740"/>
      <c r="AY50" s="740"/>
      <c r="AZ50" s="740"/>
      <c r="BA50" s="3" t="s">
        <v>43</v>
      </c>
      <c r="DU50" s="6"/>
      <c r="DV50" s="45" t="s">
        <v>78</v>
      </c>
      <c r="DW50" s="45" t="s">
        <v>640</v>
      </c>
      <c r="EL50" s="44" t="s">
        <v>79</v>
      </c>
      <c r="EM50" s="155" t="s">
        <v>743</v>
      </c>
      <c r="EN50" s="156"/>
    </row>
    <row r="51" spans="1:144" ht="11.25" customHeight="1">
      <c r="A51" s="629"/>
      <c r="B51" s="458"/>
      <c r="C51" s="458"/>
      <c r="D51" s="458"/>
      <c r="E51" s="458"/>
      <c r="F51" s="458"/>
      <c r="G51" s="463" t="s">
        <v>44</v>
      </c>
      <c r="H51" s="464"/>
      <c r="I51" s="464"/>
      <c r="J51" s="464"/>
      <c r="K51" s="464"/>
      <c r="L51" s="465"/>
      <c r="M51" s="534" t="s">
        <v>27</v>
      </c>
      <c r="N51" s="534"/>
      <c r="O51" s="479" t="e">
        <f>LEFT(daisei!#REF!,3)</f>
        <v>#REF!</v>
      </c>
      <c r="P51" s="479"/>
      <c r="Q51" s="479"/>
      <c r="R51" s="1" t="s">
        <v>28</v>
      </c>
      <c r="S51" s="451" t="e">
        <f>RIGHT(daisei!#REF!,4)</f>
        <v>#REF!</v>
      </c>
      <c r="T51" s="451"/>
      <c r="U51" s="451"/>
      <c r="V51" s="451"/>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3"/>
      <c r="DU51" s="6"/>
      <c r="DV51" s="45" t="s">
        <v>79</v>
      </c>
      <c r="DW51" s="45" t="s">
        <v>641</v>
      </c>
      <c r="EL51" s="44" t="s">
        <v>80</v>
      </c>
      <c r="EM51" s="155" t="s">
        <v>744</v>
      </c>
      <c r="EN51" s="156"/>
    </row>
    <row r="52" spans="1:144" ht="11.25" customHeight="1">
      <c r="A52" s="629"/>
      <c r="B52" s="458"/>
      <c r="C52" s="458"/>
      <c r="D52" s="458"/>
      <c r="E52" s="458"/>
      <c r="F52" s="458"/>
      <c r="G52" s="463"/>
      <c r="H52" s="464"/>
      <c r="I52" s="464"/>
      <c r="J52" s="464"/>
      <c r="K52" s="464"/>
      <c r="L52" s="465"/>
      <c r="M52" s="611" t="e">
        <f>IF(ISBLANK(daisei!#REF!),_xlfn.CONCAT(daisei!#REF!,daisei!#REF!,daisei!#REF!,daisei!#REF!,"　",daisei!#REF!),daisei!#REF!)</f>
        <v>#REF!</v>
      </c>
      <c r="N52" s="612"/>
      <c r="O52" s="612"/>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612"/>
      <c r="AU52" s="612"/>
      <c r="AV52" s="612"/>
      <c r="AW52" s="612"/>
      <c r="AX52" s="612"/>
      <c r="AY52" s="612"/>
      <c r="AZ52" s="612"/>
      <c r="BA52" s="613"/>
      <c r="DU52" s="6"/>
      <c r="DV52" s="45" t="s">
        <v>80</v>
      </c>
      <c r="DW52" s="45" t="s">
        <v>642</v>
      </c>
      <c r="EL52" s="44" t="s">
        <v>141</v>
      </c>
      <c r="EM52" s="155" t="s">
        <v>745</v>
      </c>
      <c r="EN52" s="156"/>
    </row>
    <row r="53" spans="1:144" ht="11.25" customHeight="1">
      <c r="A53" s="630"/>
      <c r="B53" s="619"/>
      <c r="C53" s="619"/>
      <c r="D53" s="619"/>
      <c r="E53" s="619"/>
      <c r="F53" s="619"/>
      <c r="G53" s="467"/>
      <c r="H53" s="468"/>
      <c r="I53" s="468"/>
      <c r="J53" s="468"/>
      <c r="K53" s="468"/>
      <c r="L53" s="469"/>
      <c r="M53" s="614"/>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5"/>
      <c r="AL53" s="615"/>
      <c r="AM53" s="615"/>
      <c r="AN53" s="615"/>
      <c r="AO53" s="615"/>
      <c r="AP53" s="615"/>
      <c r="AQ53" s="615"/>
      <c r="AR53" s="615"/>
      <c r="AS53" s="615"/>
      <c r="AT53" s="615"/>
      <c r="AU53" s="615"/>
      <c r="AV53" s="615"/>
      <c r="AW53" s="615"/>
      <c r="AX53" s="615"/>
      <c r="AY53" s="615"/>
      <c r="AZ53" s="615"/>
      <c r="BA53" s="616"/>
      <c r="DU53" s="6"/>
      <c r="DV53" s="45" t="s">
        <v>142</v>
      </c>
      <c r="DW53" s="45" t="s">
        <v>643</v>
      </c>
      <c r="EL53" s="44" t="s">
        <v>142</v>
      </c>
      <c r="EM53" s="155" t="s">
        <v>746</v>
      </c>
      <c r="EN53" s="156"/>
    </row>
    <row r="54" spans="1:144" ht="11.25" customHeight="1">
      <c r="A54" s="548" t="s">
        <v>45</v>
      </c>
      <c r="B54" s="549"/>
      <c r="C54" s="549"/>
      <c r="D54" s="549"/>
      <c r="E54" s="549"/>
      <c r="F54" s="549"/>
      <c r="G54" s="637" t="s">
        <v>46</v>
      </c>
      <c r="H54" s="637"/>
      <c r="I54" s="637"/>
      <c r="J54" s="637"/>
      <c r="K54" s="637"/>
      <c r="L54" s="638"/>
      <c r="M54" s="640" t="b">
        <f>base!C4="法人"</f>
        <v>0</v>
      </c>
      <c r="N54" s="640"/>
      <c r="O54" s="641" t="s">
        <v>47</v>
      </c>
      <c r="P54" s="642"/>
      <c r="Q54" s="642"/>
      <c r="R54" s="642"/>
      <c r="S54" s="642"/>
      <c r="T54" s="642"/>
      <c r="U54" s="643" t="s">
        <v>48</v>
      </c>
      <c r="V54" s="549"/>
      <c r="W54" s="549"/>
      <c r="X54" s="549"/>
      <c r="Y54" s="549"/>
      <c r="Z54" s="549"/>
      <c r="AA54" s="549"/>
      <c r="AB54" s="549"/>
      <c r="AC54" s="549"/>
      <c r="AD54" s="610"/>
      <c r="AE54" s="644" t="s">
        <v>379</v>
      </c>
      <c r="AF54" s="645"/>
      <c r="AG54" s="645"/>
      <c r="AH54" s="645"/>
      <c r="AI54" s="625" t="e">
        <f>IF(ISBLANK(base!#REF!),"",TEXT(base!#REF!,"e"))</f>
        <v>#REF!</v>
      </c>
      <c r="AJ54" s="625"/>
      <c r="AK54" s="625"/>
      <c r="AL54" s="549" t="s">
        <v>8</v>
      </c>
      <c r="AM54" s="549"/>
      <c r="AN54" s="625" t="e">
        <f>IF(ISBLANK(base!#REF!),"",MONTH(base!#REF!))</f>
        <v>#REF!</v>
      </c>
      <c r="AO54" s="625"/>
      <c r="AP54" s="625"/>
      <c r="AQ54" s="625"/>
      <c r="AR54" s="625"/>
      <c r="AS54" s="549" t="s">
        <v>9</v>
      </c>
      <c r="AT54" s="549"/>
      <c r="AU54" s="473" t="e">
        <f>IF(ISBLANK(base!#REF!),"",DAY(base!#REF!))</f>
        <v>#REF!</v>
      </c>
      <c r="AV54" s="473"/>
      <c r="AW54" s="473"/>
      <c r="AX54" s="473"/>
      <c r="AY54" s="473"/>
      <c r="AZ54" s="549" t="s">
        <v>10</v>
      </c>
      <c r="BA54" s="617"/>
      <c r="DU54" s="6"/>
      <c r="DV54" s="45" t="s">
        <v>143</v>
      </c>
      <c r="DW54" s="45" t="s">
        <v>644</v>
      </c>
      <c r="EL54" s="44" t="s">
        <v>143</v>
      </c>
      <c r="EM54" s="155" t="s">
        <v>747</v>
      </c>
      <c r="EN54" s="156"/>
    </row>
    <row r="55" spans="1:144" ht="11.25" customHeight="1">
      <c r="A55" s="629"/>
      <c r="B55" s="458"/>
      <c r="C55" s="458"/>
      <c r="D55" s="458"/>
      <c r="E55" s="458"/>
      <c r="F55" s="458"/>
      <c r="G55" s="595"/>
      <c r="H55" s="595"/>
      <c r="I55" s="595"/>
      <c r="J55" s="595"/>
      <c r="K55" s="595"/>
      <c r="L55" s="639"/>
      <c r="M55" s="476"/>
      <c r="N55" s="476"/>
      <c r="O55" s="477"/>
      <c r="P55" s="478"/>
      <c r="Q55" s="478"/>
      <c r="R55" s="478"/>
      <c r="S55" s="478"/>
      <c r="T55" s="478"/>
      <c r="U55" s="457"/>
      <c r="V55" s="458"/>
      <c r="W55" s="458"/>
      <c r="X55" s="458"/>
      <c r="Y55" s="458"/>
      <c r="Z55" s="458"/>
      <c r="AA55" s="458"/>
      <c r="AB55" s="458"/>
      <c r="AC55" s="458"/>
      <c r="AD55" s="564"/>
      <c r="AE55" s="646"/>
      <c r="AF55" s="647"/>
      <c r="AG55" s="647"/>
      <c r="AH55" s="647"/>
      <c r="AI55" s="472"/>
      <c r="AJ55" s="472"/>
      <c r="AK55" s="472"/>
      <c r="AL55" s="458"/>
      <c r="AM55" s="458"/>
      <c r="AN55" s="472"/>
      <c r="AO55" s="472"/>
      <c r="AP55" s="472"/>
      <c r="AQ55" s="472"/>
      <c r="AR55" s="472"/>
      <c r="AS55" s="458"/>
      <c r="AT55" s="458"/>
      <c r="AU55" s="474"/>
      <c r="AV55" s="474"/>
      <c r="AW55" s="474"/>
      <c r="AX55" s="474"/>
      <c r="AY55" s="474"/>
      <c r="AZ55" s="461"/>
      <c r="BA55" s="566"/>
      <c r="DU55" s="6"/>
      <c r="DV55" s="45" t="s">
        <v>144</v>
      </c>
      <c r="DW55" s="45" t="s">
        <v>645</v>
      </c>
      <c r="EL55" s="44" t="s">
        <v>144</v>
      </c>
      <c r="EM55" s="155" t="s">
        <v>748</v>
      </c>
      <c r="EN55" s="156"/>
    </row>
    <row r="56" spans="1:144" ht="11.25" customHeight="1">
      <c r="A56" s="629"/>
      <c r="B56" s="458"/>
      <c r="C56" s="458"/>
      <c r="D56" s="458"/>
      <c r="E56" s="458"/>
      <c r="F56" s="458"/>
      <c r="G56" s="595"/>
      <c r="H56" s="595"/>
      <c r="I56" s="595"/>
      <c r="J56" s="595"/>
      <c r="K56" s="595"/>
      <c r="L56" s="639"/>
      <c r="M56" s="475" t="b">
        <f>base!C4="個人"</f>
        <v>0</v>
      </c>
      <c r="N56" s="475"/>
      <c r="O56" s="477" t="s">
        <v>49</v>
      </c>
      <c r="P56" s="478"/>
      <c r="Q56" s="478"/>
      <c r="R56" s="478"/>
      <c r="S56" s="478"/>
      <c r="T56" s="478"/>
      <c r="U56" s="454" t="s">
        <v>50</v>
      </c>
      <c r="V56" s="455"/>
      <c r="W56" s="455"/>
      <c r="X56" s="455"/>
      <c r="Y56" s="455"/>
      <c r="Z56" s="455"/>
      <c r="AA56" s="455"/>
      <c r="AB56" s="455"/>
      <c r="AC56" s="455"/>
      <c r="AD56" s="496"/>
      <c r="AE56" s="648" t="s">
        <v>379</v>
      </c>
      <c r="AF56" s="649"/>
      <c r="AG56" s="649"/>
      <c r="AH56" s="649"/>
      <c r="AI56" s="471" t="e">
        <f>IF(ISBLANK(base!#REF!),"",TEXT(base!#REF!,"e"))</f>
        <v>#REF!</v>
      </c>
      <c r="AJ56" s="471"/>
      <c r="AK56" s="471"/>
      <c r="AL56" s="455" t="s">
        <v>8</v>
      </c>
      <c r="AM56" s="455"/>
      <c r="AN56" s="471" t="e">
        <f>IF(ISBLANK(base!#REF!),"",MONTH(base!#REF!))</f>
        <v>#REF!</v>
      </c>
      <c r="AO56" s="471"/>
      <c r="AP56" s="471"/>
      <c r="AQ56" s="471"/>
      <c r="AR56" s="471"/>
      <c r="AS56" s="455" t="s">
        <v>9</v>
      </c>
      <c r="AT56" s="455"/>
      <c r="AU56" s="471" t="e">
        <f>IF(ISBLANK(base!#REF!),"",DAY(base!#REF!))</f>
        <v>#REF!</v>
      </c>
      <c r="AV56" s="471"/>
      <c r="AW56" s="471"/>
      <c r="AX56" s="471"/>
      <c r="AY56" s="471"/>
      <c r="AZ56" s="455" t="s">
        <v>10</v>
      </c>
      <c r="BA56" s="624"/>
      <c r="DU56" s="6"/>
      <c r="DV56" s="45" t="s">
        <v>82</v>
      </c>
      <c r="DW56" s="45" t="s">
        <v>646</v>
      </c>
      <c r="EL56" s="44" t="s">
        <v>82</v>
      </c>
      <c r="EM56" s="155" t="s">
        <v>750</v>
      </c>
    </row>
    <row r="57" spans="1:144" ht="11.25" customHeight="1">
      <c r="A57" s="629"/>
      <c r="B57" s="458"/>
      <c r="C57" s="458"/>
      <c r="D57" s="458"/>
      <c r="E57" s="458"/>
      <c r="F57" s="458"/>
      <c r="G57" s="595"/>
      <c r="H57" s="595"/>
      <c r="I57" s="595"/>
      <c r="J57" s="595"/>
      <c r="K57" s="595"/>
      <c r="L57" s="639"/>
      <c r="M57" s="476"/>
      <c r="N57" s="476"/>
      <c r="O57" s="477"/>
      <c r="P57" s="478"/>
      <c r="Q57" s="478"/>
      <c r="R57" s="478"/>
      <c r="S57" s="478"/>
      <c r="T57" s="478"/>
      <c r="U57" s="460"/>
      <c r="V57" s="461"/>
      <c r="W57" s="461"/>
      <c r="X57" s="461"/>
      <c r="Y57" s="461"/>
      <c r="Z57" s="461"/>
      <c r="AA57" s="461"/>
      <c r="AB57" s="461"/>
      <c r="AC57" s="461"/>
      <c r="AD57" s="497"/>
      <c r="AE57" s="646"/>
      <c r="AF57" s="647"/>
      <c r="AG57" s="647"/>
      <c r="AH57" s="647"/>
      <c r="AI57" s="472"/>
      <c r="AJ57" s="472"/>
      <c r="AK57" s="472"/>
      <c r="AL57" s="461"/>
      <c r="AM57" s="461"/>
      <c r="AN57" s="472"/>
      <c r="AO57" s="472"/>
      <c r="AP57" s="472"/>
      <c r="AQ57" s="472"/>
      <c r="AR57" s="472"/>
      <c r="AS57" s="461"/>
      <c r="AT57" s="461"/>
      <c r="AU57" s="472"/>
      <c r="AV57" s="472"/>
      <c r="AW57" s="472"/>
      <c r="AX57" s="472"/>
      <c r="AY57" s="472"/>
      <c r="AZ57" s="461"/>
      <c r="BA57" s="566"/>
      <c r="DU57" s="6"/>
      <c r="DV57" s="45" t="s">
        <v>145</v>
      </c>
      <c r="DW57" s="45" t="s">
        <v>647</v>
      </c>
      <c r="EL57" s="44" t="s">
        <v>145</v>
      </c>
      <c r="EM57" s="155" t="s">
        <v>751</v>
      </c>
    </row>
    <row r="58" spans="1:144" ht="11.25" customHeight="1">
      <c r="A58" s="629"/>
      <c r="B58" s="458"/>
      <c r="C58" s="458"/>
      <c r="D58" s="458"/>
      <c r="E58" s="458"/>
      <c r="F58" s="458"/>
      <c r="G58" s="454" t="s">
        <v>51</v>
      </c>
      <c r="H58" s="455"/>
      <c r="I58" s="455"/>
      <c r="J58" s="455"/>
      <c r="K58" s="455"/>
      <c r="L58" s="456"/>
      <c r="M58" s="633" t="e">
        <f>base!#REF!</f>
        <v>#REF!</v>
      </c>
      <c r="N58" s="620"/>
      <c r="O58" s="620"/>
      <c r="P58" s="620"/>
      <c r="Q58" s="620"/>
      <c r="R58" s="620"/>
      <c r="S58" s="620"/>
      <c r="T58" s="635" t="s">
        <v>52</v>
      </c>
      <c r="U58" s="455"/>
      <c r="V58" s="496"/>
      <c r="W58" s="454" t="s">
        <v>53</v>
      </c>
      <c r="X58" s="455"/>
      <c r="Y58" s="455"/>
      <c r="Z58" s="455"/>
      <c r="AA58" s="455"/>
      <c r="AB58" s="455"/>
      <c r="AC58" s="620" t="e">
        <f>base!#REF!</f>
        <v>#REF!</v>
      </c>
      <c r="AD58" s="620"/>
      <c r="AE58" s="620"/>
      <c r="AF58" s="620"/>
      <c r="AG58" s="458" t="s">
        <v>54</v>
      </c>
      <c r="AH58" s="458"/>
      <c r="AI58" s="600" t="s">
        <v>55</v>
      </c>
      <c r="AJ58" s="455" t="s">
        <v>112</v>
      </c>
      <c r="AK58" s="455"/>
      <c r="AL58" s="455"/>
      <c r="AM58" s="455"/>
      <c r="AN58" s="455"/>
      <c r="AO58" s="455"/>
      <c r="AP58" s="455"/>
      <c r="AQ58" s="455"/>
      <c r="AR58" s="455"/>
      <c r="AS58" s="455"/>
      <c r="AT58" s="455"/>
      <c r="AU58" s="455"/>
      <c r="AV58" s="620">
        <f>COUNTA(sentori!C3:C1000)</f>
        <v>0</v>
      </c>
      <c r="AW58" s="620"/>
      <c r="AX58" s="620"/>
      <c r="AY58" s="455" t="s">
        <v>54</v>
      </c>
      <c r="AZ58" s="455"/>
      <c r="BA58" s="622" t="s">
        <v>56</v>
      </c>
      <c r="DU58" s="6"/>
      <c r="DV58" s="45" t="s">
        <v>84</v>
      </c>
      <c r="DW58" s="45" t="s">
        <v>648</v>
      </c>
      <c r="EL58" s="44" t="s">
        <v>84</v>
      </c>
      <c r="EM58" s="155" t="s">
        <v>752</v>
      </c>
    </row>
    <row r="59" spans="1:144" ht="11.25" customHeight="1">
      <c r="A59" s="630"/>
      <c r="B59" s="619"/>
      <c r="C59" s="619"/>
      <c r="D59" s="619"/>
      <c r="E59" s="619"/>
      <c r="F59" s="619"/>
      <c r="G59" s="631"/>
      <c r="H59" s="619"/>
      <c r="I59" s="619"/>
      <c r="J59" s="619"/>
      <c r="K59" s="619"/>
      <c r="L59" s="632"/>
      <c r="M59" s="634"/>
      <c r="N59" s="621"/>
      <c r="O59" s="621"/>
      <c r="P59" s="621"/>
      <c r="Q59" s="621"/>
      <c r="R59" s="621"/>
      <c r="S59" s="621"/>
      <c r="T59" s="619"/>
      <c r="U59" s="619"/>
      <c r="V59" s="636"/>
      <c r="W59" s="631"/>
      <c r="X59" s="619"/>
      <c r="Y59" s="619"/>
      <c r="Z59" s="619"/>
      <c r="AA59" s="619"/>
      <c r="AB59" s="619"/>
      <c r="AC59" s="621"/>
      <c r="AD59" s="621"/>
      <c r="AE59" s="621"/>
      <c r="AF59" s="621"/>
      <c r="AG59" s="619"/>
      <c r="AH59" s="619"/>
      <c r="AI59" s="618"/>
      <c r="AJ59" s="619"/>
      <c r="AK59" s="619"/>
      <c r="AL59" s="619"/>
      <c r="AM59" s="619"/>
      <c r="AN59" s="619"/>
      <c r="AO59" s="619"/>
      <c r="AP59" s="619"/>
      <c r="AQ59" s="619"/>
      <c r="AR59" s="619"/>
      <c r="AS59" s="619"/>
      <c r="AT59" s="619"/>
      <c r="AU59" s="619"/>
      <c r="AV59" s="621"/>
      <c r="AW59" s="621"/>
      <c r="AX59" s="621"/>
      <c r="AY59" s="619"/>
      <c r="AZ59" s="619"/>
      <c r="BA59" s="623"/>
      <c r="DU59" s="6"/>
      <c r="DV59" s="45" t="s">
        <v>85</v>
      </c>
      <c r="DW59" s="45" t="s">
        <v>649</v>
      </c>
      <c r="EL59" s="44" t="s">
        <v>85</v>
      </c>
      <c r="EM59" s="155" t="s">
        <v>753</v>
      </c>
    </row>
    <row r="60" spans="1:144" ht="9" customHeight="1">
      <c r="A60" s="548" t="s">
        <v>57</v>
      </c>
      <c r="B60" s="549"/>
      <c r="C60" s="549"/>
      <c r="D60" s="549"/>
      <c r="E60" s="549"/>
      <c r="F60" s="549"/>
      <c r="G60" s="581" t="s">
        <v>34</v>
      </c>
      <c r="H60" s="582"/>
      <c r="I60" s="582"/>
      <c r="J60" s="582"/>
      <c r="K60" s="582"/>
      <c r="L60" s="583"/>
      <c r="M60" s="585">
        <f>daisei!D3</f>
        <v>0</v>
      </c>
      <c r="N60" s="585"/>
      <c r="O60" s="585"/>
      <c r="P60" s="585"/>
      <c r="Q60" s="585"/>
      <c r="R60" s="585"/>
      <c r="S60" s="585"/>
      <c r="T60" s="585"/>
      <c r="U60" s="585"/>
      <c r="V60" s="585"/>
      <c r="W60" s="585"/>
      <c r="X60" s="585"/>
      <c r="Y60" s="585"/>
      <c r="Z60" s="585"/>
      <c r="AA60" s="585"/>
      <c r="AB60" s="585"/>
      <c r="AC60" s="586"/>
      <c r="AD60" s="590" t="s">
        <v>35</v>
      </c>
      <c r="AE60" s="591"/>
      <c r="AF60" s="483" t="str">
        <f>IF(ISBLANK(daisei!H3),"",TEXT(daisei!H3,"ggg"))</f>
        <v/>
      </c>
      <c r="AG60" s="484"/>
      <c r="AH60" s="484"/>
      <c r="AI60" s="484"/>
      <c r="AJ60" s="473" t="str">
        <f>IF(ISBLANK(daisei!H3),"",MONTH(daisei!H3))</f>
        <v/>
      </c>
      <c r="AK60" s="473"/>
      <c r="AL60" s="473"/>
      <c r="AM60" s="473"/>
      <c r="AN60" s="458" t="s">
        <v>8</v>
      </c>
      <c r="AO60" s="458"/>
      <c r="AP60" s="473" t="str">
        <f>IF(ISBLANK(daisei!H3),"",MONTH(daisei!H3))</f>
        <v/>
      </c>
      <c r="AQ60" s="473"/>
      <c r="AR60" s="549" t="s">
        <v>9</v>
      </c>
      <c r="AS60" s="549"/>
      <c r="AT60" s="473" t="str">
        <f>IF(ISBLANK(daisei!H3),"",DAY(daisei!H3))</f>
        <v/>
      </c>
      <c r="AU60" s="473"/>
      <c r="AV60" s="549" t="s">
        <v>10</v>
      </c>
      <c r="AW60" s="610"/>
      <c r="AX60" s="480" t="s">
        <v>36</v>
      </c>
      <c r="AY60" s="483" t="str">
        <f>LEFT(daisei!G3,1)</f>
        <v/>
      </c>
      <c r="AZ60" s="484"/>
      <c r="BA60" s="485"/>
      <c r="DU60" s="6"/>
      <c r="DV60" s="45" t="s">
        <v>81</v>
      </c>
      <c r="DW60" s="45" t="s">
        <v>650</v>
      </c>
      <c r="EL60" s="44" t="s">
        <v>81</v>
      </c>
      <c r="EM60" s="155" t="s">
        <v>749</v>
      </c>
    </row>
    <row r="61" spans="1:144" ht="9" customHeight="1">
      <c r="A61" s="629"/>
      <c r="B61" s="458"/>
      <c r="C61" s="458"/>
      <c r="D61" s="458"/>
      <c r="E61" s="458"/>
      <c r="F61" s="458"/>
      <c r="G61" s="460"/>
      <c r="H61" s="461"/>
      <c r="I61" s="461"/>
      <c r="J61" s="461"/>
      <c r="K61" s="461"/>
      <c r="L61" s="462"/>
      <c r="M61" s="588"/>
      <c r="N61" s="588"/>
      <c r="O61" s="588"/>
      <c r="P61" s="588"/>
      <c r="Q61" s="588"/>
      <c r="R61" s="588"/>
      <c r="S61" s="588"/>
      <c r="T61" s="588"/>
      <c r="U61" s="588"/>
      <c r="V61" s="588"/>
      <c r="W61" s="588"/>
      <c r="X61" s="588"/>
      <c r="Y61" s="588"/>
      <c r="Z61" s="588"/>
      <c r="AA61" s="588"/>
      <c r="AB61" s="588"/>
      <c r="AC61" s="589"/>
      <c r="AD61" s="521"/>
      <c r="AE61" s="592"/>
      <c r="AF61" s="486"/>
      <c r="AG61" s="487"/>
      <c r="AH61" s="487"/>
      <c r="AI61" s="487"/>
      <c r="AJ61" s="474"/>
      <c r="AK61" s="474"/>
      <c r="AL61" s="474"/>
      <c r="AM61" s="474"/>
      <c r="AN61" s="458"/>
      <c r="AO61" s="458"/>
      <c r="AP61" s="474"/>
      <c r="AQ61" s="474"/>
      <c r="AR61" s="458"/>
      <c r="AS61" s="458"/>
      <c r="AT61" s="474"/>
      <c r="AU61" s="474"/>
      <c r="AV61" s="458"/>
      <c r="AW61" s="564"/>
      <c r="AX61" s="481"/>
      <c r="AY61" s="486"/>
      <c r="AZ61" s="487"/>
      <c r="BA61" s="488"/>
      <c r="DU61" s="6"/>
      <c r="DV61" s="45" t="s">
        <v>83</v>
      </c>
      <c r="DW61" s="45" t="s">
        <v>651</v>
      </c>
      <c r="EL61" s="44" t="s">
        <v>83</v>
      </c>
      <c r="EM61" s="155" t="s">
        <v>754</v>
      </c>
      <c r="EN61" s="156"/>
    </row>
    <row r="62" spans="1:144" ht="11.25" customHeight="1">
      <c r="A62" s="629"/>
      <c r="B62" s="458"/>
      <c r="C62" s="458"/>
      <c r="D62" s="458"/>
      <c r="E62" s="458"/>
      <c r="F62" s="458"/>
      <c r="G62" s="466" t="s">
        <v>37</v>
      </c>
      <c r="H62" s="464"/>
      <c r="I62" s="464"/>
      <c r="J62" s="464"/>
      <c r="K62" s="464"/>
      <c r="L62" s="465"/>
      <c r="M62" s="492">
        <f>daisei!C3</f>
        <v>0</v>
      </c>
      <c r="N62" s="492"/>
      <c r="O62" s="492"/>
      <c r="P62" s="492"/>
      <c r="Q62" s="492"/>
      <c r="R62" s="492"/>
      <c r="S62" s="492"/>
      <c r="T62" s="492"/>
      <c r="U62" s="492"/>
      <c r="V62" s="492"/>
      <c r="W62" s="492"/>
      <c r="X62" s="492"/>
      <c r="Y62" s="492"/>
      <c r="Z62" s="492"/>
      <c r="AA62" s="492"/>
      <c r="AB62" s="492"/>
      <c r="AC62" s="493"/>
      <c r="AD62" s="523"/>
      <c r="AE62" s="593"/>
      <c r="AF62" s="489"/>
      <c r="AG62" s="490"/>
      <c r="AH62" s="490"/>
      <c r="AI62" s="490"/>
      <c r="AJ62" s="472"/>
      <c r="AK62" s="472"/>
      <c r="AL62" s="472"/>
      <c r="AM62" s="472"/>
      <c r="AN62" s="458"/>
      <c r="AO62" s="458"/>
      <c r="AP62" s="472"/>
      <c r="AQ62" s="472"/>
      <c r="AR62" s="461"/>
      <c r="AS62" s="461"/>
      <c r="AT62" s="472"/>
      <c r="AU62" s="472"/>
      <c r="AV62" s="461"/>
      <c r="AW62" s="497"/>
      <c r="AX62" s="481"/>
      <c r="AY62" s="486"/>
      <c r="AZ62" s="487"/>
      <c r="BA62" s="488"/>
      <c r="DU62" s="6"/>
      <c r="DV62" s="45" t="s">
        <v>86</v>
      </c>
      <c r="DW62" s="45" t="s">
        <v>652</v>
      </c>
      <c r="EL62" s="44" t="s">
        <v>86</v>
      </c>
      <c r="EM62" s="155" t="s">
        <v>755</v>
      </c>
      <c r="EN62" s="156"/>
    </row>
    <row r="63" spans="1:144" ht="11.25" customHeight="1">
      <c r="A63" s="629"/>
      <c r="B63" s="458"/>
      <c r="C63" s="458"/>
      <c r="D63" s="458"/>
      <c r="E63" s="458"/>
      <c r="F63" s="458"/>
      <c r="G63" s="466"/>
      <c r="H63" s="464"/>
      <c r="I63" s="464"/>
      <c r="J63" s="464"/>
      <c r="K63" s="464"/>
      <c r="L63" s="465"/>
      <c r="M63" s="492"/>
      <c r="N63" s="492"/>
      <c r="O63" s="492"/>
      <c r="P63" s="492"/>
      <c r="Q63" s="492"/>
      <c r="R63" s="492"/>
      <c r="S63" s="492"/>
      <c r="T63" s="492"/>
      <c r="U63" s="492"/>
      <c r="V63" s="492"/>
      <c r="W63" s="492"/>
      <c r="X63" s="492"/>
      <c r="Y63" s="492"/>
      <c r="Z63" s="492"/>
      <c r="AA63" s="492"/>
      <c r="AB63" s="492"/>
      <c r="AC63" s="493"/>
      <c r="AD63" s="454" t="s">
        <v>38</v>
      </c>
      <c r="AE63" s="455"/>
      <c r="AF63" s="496"/>
      <c r="AG63" s="474" t="str">
        <f>IF(ISBLANK(daisei!S3),"",LEFT(daisei!S3,FIND("-",daisei!S3)-1))</f>
        <v/>
      </c>
      <c r="AH63" s="474"/>
      <c r="AI63" s="474"/>
      <c r="AJ63" s="471"/>
      <c r="AK63" s="471"/>
      <c r="AL63" s="455" t="s">
        <v>39</v>
      </c>
      <c r="AM63" s="471" t="str">
        <f>IF(ISBLANK(daisei!S3),"",LEFT(RIGHT(daisei!S3,LEN(daisei!S3)-FIND("-",daisei!S3)),FIND("-",RIGHT(daisei!S3,LEN(daisei!S3)-FIND("-",daisei!S3)))-1))</f>
        <v/>
      </c>
      <c r="AN63" s="471"/>
      <c r="AO63" s="471"/>
      <c r="AP63" s="471"/>
      <c r="AQ63" s="471"/>
      <c r="AR63" s="455" t="s">
        <v>40</v>
      </c>
      <c r="AS63" s="471" t="str">
        <f>IF(ISBLANK(daisei!S3),"",RIGHT(RIGHT(daisei!S3,LEN(daisei!S3)-FIND("-",daisei!S3)),LEN(RIGHT(daisei!S3,LEN(daisei!S3)-FIND("-",daisei!S3)))-FIND("-",RIGHT(daisei!S3,LEN(daisei!S3)-FIND("-",daisei!S3)))))</f>
        <v/>
      </c>
      <c r="AT63" s="471"/>
      <c r="AU63" s="471"/>
      <c r="AV63" s="471"/>
      <c r="AW63" s="498"/>
      <c r="AX63" s="481"/>
      <c r="AY63" s="486"/>
      <c r="AZ63" s="487"/>
      <c r="BA63" s="488"/>
      <c r="DU63" s="6"/>
      <c r="DV63" s="45" t="s">
        <v>87</v>
      </c>
      <c r="DW63" s="45" t="s">
        <v>653</v>
      </c>
      <c r="EL63" s="44" t="s">
        <v>87</v>
      </c>
      <c r="EM63" s="155" t="s">
        <v>756</v>
      </c>
      <c r="EN63" s="156"/>
    </row>
    <row r="64" spans="1:144" ht="11.25" customHeight="1">
      <c r="A64" s="629"/>
      <c r="B64" s="458"/>
      <c r="C64" s="458"/>
      <c r="D64" s="458"/>
      <c r="E64" s="458"/>
      <c r="F64" s="458"/>
      <c r="G64" s="466"/>
      <c r="H64" s="464"/>
      <c r="I64" s="464"/>
      <c r="J64" s="464"/>
      <c r="K64" s="464"/>
      <c r="L64" s="465"/>
      <c r="M64" s="494"/>
      <c r="N64" s="494"/>
      <c r="O64" s="494"/>
      <c r="P64" s="494"/>
      <c r="Q64" s="494"/>
      <c r="R64" s="494"/>
      <c r="S64" s="494"/>
      <c r="T64" s="494"/>
      <c r="U64" s="494"/>
      <c r="V64" s="494"/>
      <c r="W64" s="494"/>
      <c r="X64" s="494"/>
      <c r="Y64" s="494"/>
      <c r="Z64" s="494"/>
      <c r="AA64" s="494"/>
      <c r="AB64" s="494"/>
      <c r="AC64" s="495"/>
      <c r="AD64" s="460"/>
      <c r="AE64" s="461"/>
      <c r="AF64" s="497"/>
      <c r="AG64" s="472"/>
      <c r="AH64" s="472"/>
      <c r="AI64" s="472"/>
      <c r="AJ64" s="472"/>
      <c r="AK64" s="472"/>
      <c r="AL64" s="461"/>
      <c r="AM64" s="472"/>
      <c r="AN64" s="472"/>
      <c r="AO64" s="472"/>
      <c r="AP64" s="472"/>
      <c r="AQ64" s="472"/>
      <c r="AR64" s="461"/>
      <c r="AS64" s="472"/>
      <c r="AT64" s="472"/>
      <c r="AU64" s="472"/>
      <c r="AV64" s="472"/>
      <c r="AW64" s="499"/>
      <c r="AX64" s="482"/>
      <c r="AY64" s="489"/>
      <c r="AZ64" s="490"/>
      <c r="BA64" s="491"/>
      <c r="DU64" s="6"/>
      <c r="DV64" s="45" t="s">
        <v>88</v>
      </c>
      <c r="DW64" s="45" t="s">
        <v>654</v>
      </c>
      <c r="EL64" s="44" t="s">
        <v>88</v>
      </c>
      <c r="EM64" s="155" t="s">
        <v>757</v>
      </c>
      <c r="EN64" s="156"/>
    </row>
    <row r="65" spans="1:144" ht="11.25" customHeight="1">
      <c r="A65" s="629"/>
      <c r="B65" s="458"/>
      <c r="C65" s="458"/>
      <c r="D65" s="458"/>
      <c r="E65" s="458"/>
      <c r="F65" s="458"/>
      <c r="G65" s="463" t="s">
        <v>44</v>
      </c>
      <c r="H65" s="464"/>
      <c r="I65" s="464"/>
      <c r="J65" s="464"/>
      <c r="K65" s="464"/>
      <c r="L65" s="465"/>
      <c r="M65" s="470" t="s">
        <v>58</v>
      </c>
      <c r="N65" s="470"/>
      <c r="O65" s="479" t="str">
        <f>LEFT(daisei!L3,3)</f>
        <v/>
      </c>
      <c r="P65" s="479"/>
      <c r="Q65" s="479"/>
      <c r="R65" s="4" t="s">
        <v>59</v>
      </c>
      <c r="S65" s="451" t="str">
        <f>RIGHT(daisei!L3,4)</f>
        <v/>
      </c>
      <c r="T65" s="451"/>
      <c r="U65" s="451"/>
      <c r="V65" s="451"/>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c r="AY65" s="452"/>
      <c r="AZ65" s="452"/>
      <c r="BA65" s="453"/>
      <c r="DU65" s="6"/>
      <c r="DV65" s="45" t="s">
        <v>89</v>
      </c>
      <c r="DW65" s="45" t="s">
        <v>655</v>
      </c>
      <c r="EL65" s="44" t="s">
        <v>89</v>
      </c>
      <c r="EM65" s="155" t="s">
        <v>758</v>
      </c>
      <c r="EN65" s="156"/>
    </row>
    <row r="66" spans="1:144" ht="11.25" customHeight="1">
      <c r="A66" s="629"/>
      <c r="B66" s="458"/>
      <c r="C66" s="458"/>
      <c r="D66" s="458"/>
      <c r="E66" s="458"/>
      <c r="F66" s="458"/>
      <c r="G66" s="466"/>
      <c r="H66" s="464"/>
      <c r="I66" s="464"/>
      <c r="J66" s="464"/>
      <c r="K66" s="464"/>
      <c r="L66" s="465"/>
      <c r="M66" s="611" t="str">
        <f>IF(ISBLANK(daisei!K3),_xlfn.CONCAT(daisei!M3,daisei!N3,daisei!O3,daisei!P3,"　",daisei!Q3),daisei!R3)</f>
        <v>　</v>
      </c>
      <c r="N66" s="612"/>
      <c r="O66" s="612"/>
      <c r="P66" s="612"/>
      <c r="Q66" s="612"/>
      <c r="R66" s="612"/>
      <c r="S66" s="612"/>
      <c r="T66" s="612"/>
      <c r="U66" s="612"/>
      <c r="V66" s="612"/>
      <c r="W66" s="612"/>
      <c r="X66" s="612"/>
      <c r="Y66" s="612"/>
      <c r="Z66" s="612"/>
      <c r="AA66" s="612"/>
      <c r="AB66" s="612"/>
      <c r="AC66" s="612"/>
      <c r="AD66" s="612"/>
      <c r="AE66" s="612"/>
      <c r="AF66" s="612"/>
      <c r="AG66" s="612"/>
      <c r="AH66" s="612"/>
      <c r="AI66" s="612"/>
      <c r="AJ66" s="612"/>
      <c r="AK66" s="612"/>
      <c r="AL66" s="612"/>
      <c r="AM66" s="612"/>
      <c r="AN66" s="612"/>
      <c r="AO66" s="612"/>
      <c r="AP66" s="612"/>
      <c r="AQ66" s="612"/>
      <c r="AR66" s="612"/>
      <c r="AS66" s="612"/>
      <c r="AT66" s="612"/>
      <c r="AU66" s="612"/>
      <c r="AV66" s="612"/>
      <c r="AW66" s="612"/>
      <c r="AX66" s="612"/>
      <c r="AY66" s="612"/>
      <c r="AZ66" s="612"/>
      <c r="BA66" s="613"/>
      <c r="DU66" s="6"/>
      <c r="DV66" s="45" t="s">
        <v>90</v>
      </c>
      <c r="DW66" s="45" t="s">
        <v>656</v>
      </c>
      <c r="EL66" s="44" t="s">
        <v>90</v>
      </c>
      <c r="EM66" s="155" t="s">
        <v>759</v>
      </c>
      <c r="EN66" s="156"/>
    </row>
    <row r="67" spans="1:144" ht="11.25" customHeight="1">
      <c r="A67" s="630"/>
      <c r="B67" s="619"/>
      <c r="C67" s="619"/>
      <c r="D67" s="619"/>
      <c r="E67" s="619"/>
      <c r="F67" s="619"/>
      <c r="G67" s="467"/>
      <c r="H67" s="468"/>
      <c r="I67" s="468"/>
      <c r="J67" s="468"/>
      <c r="K67" s="468"/>
      <c r="L67" s="469"/>
      <c r="M67" s="614"/>
      <c r="N67" s="615"/>
      <c r="O67" s="615"/>
      <c r="P67" s="615"/>
      <c r="Q67" s="615"/>
      <c r="R67" s="615"/>
      <c r="S67" s="615"/>
      <c r="T67" s="615"/>
      <c r="U67" s="615"/>
      <c r="V67" s="615"/>
      <c r="W67" s="615"/>
      <c r="X67" s="615"/>
      <c r="Y67" s="615"/>
      <c r="Z67" s="615"/>
      <c r="AA67" s="615"/>
      <c r="AB67" s="615"/>
      <c r="AC67" s="615"/>
      <c r="AD67" s="615"/>
      <c r="AE67" s="615"/>
      <c r="AF67" s="615"/>
      <c r="AG67" s="615"/>
      <c r="AH67" s="615"/>
      <c r="AI67" s="615"/>
      <c r="AJ67" s="615"/>
      <c r="AK67" s="615"/>
      <c r="AL67" s="615"/>
      <c r="AM67" s="615"/>
      <c r="AN67" s="615"/>
      <c r="AO67" s="615"/>
      <c r="AP67" s="615"/>
      <c r="AQ67" s="615"/>
      <c r="AR67" s="615"/>
      <c r="AS67" s="615"/>
      <c r="AT67" s="615"/>
      <c r="AU67" s="615"/>
      <c r="AV67" s="615"/>
      <c r="AW67" s="615"/>
      <c r="AX67" s="615"/>
      <c r="AY67" s="615"/>
      <c r="AZ67" s="615"/>
      <c r="BA67" s="616"/>
      <c r="DU67" s="6"/>
      <c r="DV67" s="45" t="s">
        <v>92</v>
      </c>
      <c r="DW67" s="45" t="s">
        <v>657</v>
      </c>
      <c r="EL67" s="44" t="s">
        <v>91</v>
      </c>
      <c r="EM67" s="155" t="s">
        <v>760</v>
      </c>
      <c r="EN67" s="156"/>
    </row>
    <row r="68" spans="1:144" ht="9" customHeight="1">
      <c r="A68" s="572" t="s">
        <v>422</v>
      </c>
      <c r="B68" s="573"/>
      <c r="C68" s="573"/>
      <c r="D68" s="573"/>
      <c r="E68" s="573"/>
      <c r="F68" s="574"/>
      <c r="G68" s="581" t="s">
        <v>60</v>
      </c>
      <c r="H68" s="582"/>
      <c r="I68" s="582"/>
      <c r="J68" s="582"/>
      <c r="K68" s="582"/>
      <c r="L68" s="583"/>
      <c r="M68" s="584">
        <f>sentori!D3</f>
        <v>0</v>
      </c>
      <c r="N68" s="585"/>
      <c r="O68" s="585"/>
      <c r="P68" s="585"/>
      <c r="Q68" s="585"/>
      <c r="R68" s="585"/>
      <c r="S68" s="585"/>
      <c r="T68" s="585"/>
      <c r="U68" s="585"/>
      <c r="V68" s="585"/>
      <c r="W68" s="585"/>
      <c r="X68" s="585"/>
      <c r="Y68" s="585"/>
      <c r="Z68" s="585"/>
      <c r="AA68" s="585"/>
      <c r="AB68" s="585"/>
      <c r="AC68" s="586"/>
      <c r="AD68" s="590" t="s">
        <v>35</v>
      </c>
      <c r="AE68" s="591"/>
      <c r="AF68" s="483" t="e">
        <f>IF(ISBLANK(daisei!#REF!),"",TEXT(daisei!#REF!,"ggg"))</f>
        <v>#REF!</v>
      </c>
      <c r="AG68" s="484"/>
      <c r="AH68" s="484"/>
      <c r="AI68" s="484"/>
      <c r="AJ68" s="473" t="str">
        <f>IF(ISBLANK(sentori!H3),"",TEXT(sentori!H3,"e"))</f>
        <v/>
      </c>
      <c r="AK68" s="473"/>
      <c r="AL68" s="473"/>
      <c r="AM68" s="473"/>
      <c r="AN68" s="458" t="s">
        <v>8</v>
      </c>
      <c r="AO68" s="458"/>
      <c r="AP68" s="473" t="str">
        <f>IF(ISBLANK(sentori!H3),"",MONTH(sentori!H3))</f>
        <v/>
      </c>
      <c r="AQ68" s="473"/>
      <c r="AR68" s="549" t="s">
        <v>9</v>
      </c>
      <c r="AS68" s="549"/>
      <c r="AT68" s="473" t="str">
        <f>IF(ISBLANK(sentori!H3),"",DAY(sentori!H3))</f>
        <v/>
      </c>
      <c r="AU68" s="473"/>
      <c r="AV68" s="549" t="s">
        <v>10</v>
      </c>
      <c r="AW68" s="610"/>
      <c r="AX68" s="480" t="s">
        <v>36</v>
      </c>
      <c r="AY68" s="483" t="str">
        <f>LEFT(sentori!G3,1)</f>
        <v/>
      </c>
      <c r="AZ68" s="484"/>
      <c r="BA68" s="485"/>
      <c r="DU68" s="6"/>
      <c r="DV68" s="45" t="s">
        <v>93</v>
      </c>
      <c r="DW68" s="45" t="s">
        <v>658</v>
      </c>
      <c r="EL68" s="44" t="s">
        <v>92</v>
      </c>
      <c r="EM68" s="155" t="s">
        <v>761</v>
      </c>
      <c r="EN68" s="156"/>
    </row>
    <row r="69" spans="1:144" ht="9" customHeight="1">
      <c r="A69" s="575"/>
      <c r="B69" s="576"/>
      <c r="C69" s="576"/>
      <c r="D69" s="576"/>
      <c r="E69" s="576"/>
      <c r="F69" s="577"/>
      <c r="G69" s="460"/>
      <c r="H69" s="461"/>
      <c r="I69" s="461"/>
      <c r="J69" s="461"/>
      <c r="K69" s="461"/>
      <c r="L69" s="462"/>
      <c r="M69" s="587"/>
      <c r="N69" s="588"/>
      <c r="O69" s="588"/>
      <c r="P69" s="588"/>
      <c r="Q69" s="588"/>
      <c r="R69" s="588"/>
      <c r="S69" s="588"/>
      <c r="T69" s="588"/>
      <c r="U69" s="588"/>
      <c r="V69" s="588"/>
      <c r="W69" s="588"/>
      <c r="X69" s="588"/>
      <c r="Y69" s="588"/>
      <c r="Z69" s="588"/>
      <c r="AA69" s="588"/>
      <c r="AB69" s="588"/>
      <c r="AC69" s="589"/>
      <c r="AD69" s="521"/>
      <c r="AE69" s="592"/>
      <c r="AF69" s="486"/>
      <c r="AG69" s="487"/>
      <c r="AH69" s="487"/>
      <c r="AI69" s="487"/>
      <c r="AJ69" s="474"/>
      <c r="AK69" s="474"/>
      <c r="AL69" s="474"/>
      <c r="AM69" s="474"/>
      <c r="AN69" s="458"/>
      <c r="AO69" s="458"/>
      <c r="AP69" s="474"/>
      <c r="AQ69" s="474"/>
      <c r="AR69" s="458"/>
      <c r="AS69" s="458"/>
      <c r="AT69" s="474"/>
      <c r="AU69" s="474"/>
      <c r="AV69" s="458"/>
      <c r="AW69" s="564"/>
      <c r="AX69" s="481"/>
      <c r="AY69" s="486"/>
      <c r="AZ69" s="487"/>
      <c r="BA69" s="488"/>
      <c r="DU69" s="6"/>
      <c r="DV69" s="45" t="s">
        <v>94</v>
      </c>
      <c r="DW69" s="45" t="s">
        <v>659</v>
      </c>
      <c r="EL69" s="44" t="s">
        <v>93</v>
      </c>
      <c r="EM69" s="155" t="s">
        <v>762</v>
      </c>
      <c r="EN69" s="156"/>
    </row>
    <row r="70" spans="1:144" ht="11.25" customHeight="1">
      <c r="A70" s="575"/>
      <c r="B70" s="576"/>
      <c r="C70" s="576"/>
      <c r="D70" s="576"/>
      <c r="E70" s="576"/>
      <c r="F70" s="577"/>
      <c r="G70" s="466" t="s">
        <v>37</v>
      </c>
      <c r="H70" s="464"/>
      <c r="I70" s="464"/>
      <c r="J70" s="464"/>
      <c r="K70" s="464"/>
      <c r="L70" s="465"/>
      <c r="M70" s="492">
        <f>sentori!C3</f>
        <v>0</v>
      </c>
      <c r="N70" s="492"/>
      <c r="O70" s="492"/>
      <c r="P70" s="492"/>
      <c r="Q70" s="492"/>
      <c r="R70" s="492"/>
      <c r="S70" s="492"/>
      <c r="T70" s="492"/>
      <c r="U70" s="492"/>
      <c r="V70" s="492"/>
      <c r="W70" s="492"/>
      <c r="X70" s="492"/>
      <c r="Y70" s="492"/>
      <c r="Z70" s="492"/>
      <c r="AA70" s="492"/>
      <c r="AB70" s="492"/>
      <c r="AC70" s="493"/>
      <c r="AD70" s="523"/>
      <c r="AE70" s="593"/>
      <c r="AF70" s="489"/>
      <c r="AG70" s="490"/>
      <c r="AH70" s="490"/>
      <c r="AI70" s="490"/>
      <c r="AJ70" s="472"/>
      <c r="AK70" s="472"/>
      <c r="AL70" s="472"/>
      <c r="AM70" s="472"/>
      <c r="AN70" s="458"/>
      <c r="AO70" s="458"/>
      <c r="AP70" s="472"/>
      <c r="AQ70" s="472"/>
      <c r="AR70" s="461"/>
      <c r="AS70" s="461"/>
      <c r="AT70" s="472"/>
      <c r="AU70" s="472"/>
      <c r="AV70" s="461"/>
      <c r="AW70" s="497"/>
      <c r="AX70" s="481"/>
      <c r="AY70" s="486"/>
      <c r="AZ70" s="487"/>
      <c r="BA70" s="488"/>
      <c r="DU70" s="6"/>
      <c r="DV70" s="45" t="s">
        <v>95</v>
      </c>
      <c r="DW70" s="45" t="s">
        <v>660</v>
      </c>
      <c r="EL70" s="44" t="s">
        <v>94</v>
      </c>
      <c r="EM70" s="155" t="s">
        <v>763</v>
      </c>
      <c r="EN70" s="156"/>
    </row>
    <row r="71" spans="1:144" ht="11.25" customHeight="1">
      <c r="A71" s="575"/>
      <c r="B71" s="576"/>
      <c r="C71" s="576"/>
      <c r="D71" s="576"/>
      <c r="E71" s="576"/>
      <c r="F71" s="577"/>
      <c r="G71" s="466"/>
      <c r="H71" s="464"/>
      <c r="I71" s="464"/>
      <c r="J71" s="464"/>
      <c r="K71" s="464"/>
      <c r="L71" s="465"/>
      <c r="M71" s="492"/>
      <c r="N71" s="492"/>
      <c r="O71" s="492"/>
      <c r="P71" s="492"/>
      <c r="Q71" s="492"/>
      <c r="R71" s="492"/>
      <c r="S71" s="492"/>
      <c r="T71" s="492"/>
      <c r="U71" s="492"/>
      <c r="V71" s="492"/>
      <c r="W71" s="492"/>
      <c r="X71" s="492"/>
      <c r="Y71" s="492"/>
      <c r="Z71" s="492"/>
      <c r="AA71" s="492"/>
      <c r="AB71" s="492"/>
      <c r="AC71" s="493"/>
      <c r="AD71" s="454" t="s">
        <v>38</v>
      </c>
      <c r="AE71" s="455"/>
      <c r="AF71" s="496"/>
      <c r="AG71" s="474" t="str">
        <f>IF(ISBLANK(sentori!S3),"",LEFT(sentori!S3,FIND("-",sentori!S3)-1))</f>
        <v/>
      </c>
      <c r="AH71" s="474"/>
      <c r="AI71" s="474"/>
      <c r="AJ71" s="471"/>
      <c r="AK71" s="471"/>
      <c r="AL71" s="455" t="s">
        <v>39</v>
      </c>
      <c r="AM71" s="471" t="str">
        <f>IF(ISBLANK(sentori!S3),"",LEFT(RIGHT(sentori!S3,LEN(sentori!S3)-FIND("-",sentori!S3)),FIND("-",RIGHT(sentori!S3,LEN(sentori!S3)-FIND("-",sentori!S3)))-1))</f>
        <v/>
      </c>
      <c r="AN71" s="471"/>
      <c r="AO71" s="471"/>
      <c r="AP71" s="471"/>
      <c r="AQ71" s="471"/>
      <c r="AR71" s="455" t="s">
        <v>40</v>
      </c>
      <c r="AS71" s="471" t="str">
        <f>IF(ISBLANK(sentori!S3),"",RIGHT(RIGHT(sentori!S3,LEN(sentori!S3)-FIND("-",sentori!S3)),LEN(RIGHT(sentori!S3,LEN(sentori!S3)-FIND("-",sentori!S3)))-FIND("-",RIGHT(sentori!S3,LEN(sentori!S3)-FIND("-",sentori!S3)))))</f>
        <v/>
      </c>
      <c r="AT71" s="471"/>
      <c r="AU71" s="471"/>
      <c r="AV71" s="471"/>
      <c r="AW71" s="498"/>
      <c r="AX71" s="481"/>
      <c r="AY71" s="486"/>
      <c r="AZ71" s="487"/>
      <c r="BA71" s="488"/>
      <c r="DU71" s="6"/>
      <c r="DV71" s="45" t="s">
        <v>96</v>
      </c>
      <c r="DW71" s="45" t="s">
        <v>661</v>
      </c>
      <c r="EL71" s="44" t="s">
        <v>95</v>
      </c>
      <c r="EM71" s="155" t="s">
        <v>764</v>
      </c>
      <c r="EN71" s="156"/>
    </row>
    <row r="72" spans="1:144" ht="11.25" customHeight="1">
      <c r="A72" s="575"/>
      <c r="B72" s="576"/>
      <c r="C72" s="576"/>
      <c r="D72" s="576"/>
      <c r="E72" s="576"/>
      <c r="F72" s="577"/>
      <c r="G72" s="466"/>
      <c r="H72" s="464"/>
      <c r="I72" s="464"/>
      <c r="J72" s="464"/>
      <c r="K72" s="464"/>
      <c r="L72" s="465"/>
      <c r="M72" s="494"/>
      <c r="N72" s="494"/>
      <c r="O72" s="494"/>
      <c r="P72" s="494"/>
      <c r="Q72" s="494"/>
      <c r="R72" s="494"/>
      <c r="S72" s="494"/>
      <c r="T72" s="494"/>
      <c r="U72" s="494"/>
      <c r="V72" s="494"/>
      <c r="W72" s="494"/>
      <c r="X72" s="494"/>
      <c r="Y72" s="494"/>
      <c r="Z72" s="494"/>
      <c r="AA72" s="494"/>
      <c r="AB72" s="494"/>
      <c r="AC72" s="495"/>
      <c r="AD72" s="460"/>
      <c r="AE72" s="461"/>
      <c r="AF72" s="497"/>
      <c r="AG72" s="472"/>
      <c r="AH72" s="472"/>
      <c r="AI72" s="472"/>
      <c r="AJ72" s="472"/>
      <c r="AK72" s="472"/>
      <c r="AL72" s="461"/>
      <c r="AM72" s="472"/>
      <c r="AN72" s="472"/>
      <c r="AO72" s="472"/>
      <c r="AP72" s="472"/>
      <c r="AQ72" s="472"/>
      <c r="AR72" s="461"/>
      <c r="AS72" s="472"/>
      <c r="AT72" s="472"/>
      <c r="AU72" s="472"/>
      <c r="AV72" s="472"/>
      <c r="AW72" s="499"/>
      <c r="AX72" s="482"/>
      <c r="AY72" s="489"/>
      <c r="AZ72" s="490"/>
      <c r="BA72" s="491"/>
      <c r="DU72" s="6"/>
      <c r="DV72" s="45" t="s">
        <v>97</v>
      </c>
      <c r="DW72" s="45" t="s">
        <v>662</v>
      </c>
      <c r="EL72" s="44" t="s">
        <v>96</v>
      </c>
      <c r="EM72" s="155" t="s">
        <v>765</v>
      </c>
      <c r="EN72" s="156"/>
    </row>
    <row r="73" spans="1:144" ht="11.25" customHeight="1">
      <c r="A73" s="575"/>
      <c r="B73" s="576"/>
      <c r="C73" s="576"/>
      <c r="D73" s="576"/>
      <c r="E73" s="576"/>
      <c r="F73" s="577"/>
      <c r="G73" s="463" t="s">
        <v>44</v>
      </c>
      <c r="H73" s="464"/>
      <c r="I73" s="464"/>
      <c r="J73" s="464"/>
      <c r="K73" s="464"/>
      <c r="L73" s="465"/>
      <c r="M73" s="594" t="s">
        <v>58</v>
      </c>
      <c r="N73" s="534"/>
      <c r="O73" s="479" t="str">
        <f>LEFT(sentori!L3,3)</f>
        <v/>
      </c>
      <c r="P73" s="479"/>
      <c r="Q73" s="479"/>
      <c r="R73" s="1" t="s">
        <v>59</v>
      </c>
      <c r="S73" s="451" t="str">
        <f>RIGHT(sentori!L3,4)</f>
        <v/>
      </c>
      <c r="T73" s="451"/>
      <c r="U73" s="451"/>
      <c r="V73" s="451"/>
      <c r="W73" s="452"/>
      <c r="X73" s="452"/>
      <c r="Y73" s="452"/>
      <c r="Z73" s="452"/>
      <c r="AA73" s="452"/>
      <c r="AB73" s="452"/>
      <c r="AC73" s="452"/>
      <c r="AD73" s="452"/>
      <c r="AE73" s="452"/>
      <c r="AF73" s="452"/>
      <c r="AG73" s="452"/>
      <c r="AH73" s="452"/>
      <c r="AI73" s="452"/>
      <c r="AJ73" s="452"/>
      <c r="AK73" s="452"/>
      <c r="AL73" s="452"/>
      <c r="AM73" s="452"/>
      <c r="AN73" s="452"/>
      <c r="AO73" s="452"/>
      <c r="AP73" s="452"/>
      <c r="AQ73" s="452"/>
      <c r="AR73" s="452"/>
      <c r="AS73" s="452"/>
      <c r="AT73" s="452"/>
      <c r="AU73" s="452"/>
      <c r="AV73" s="452"/>
      <c r="AW73" s="452"/>
      <c r="AX73" s="452"/>
      <c r="AY73" s="452"/>
      <c r="AZ73" s="452"/>
      <c r="BA73" s="453"/>
      <c r="DU73" s="6"/>
      <c r="DV73" s="45" t="s">
        <v>98</v>
      </c>
      <c r="DW73" s="45" t="s">
        <v>663</v>
      </c>
      <c r="EL73" s="44" t="s">
        <v>97</v>
      </c>
      <c r="EM73" s="155" t="s">
        <v>766</v>
      </c>
      <c r="EN73" s="156"/>
    </row>
    <row r="74" spans="1:144" ht="11.25" customHeight="1">
      <c r="A74" s="575"/>
      <c r="B74" s="576"/>
      <c r="C74" s="576"/>
      <c r="D74" s="576"/>
      <c r="E74" s="576"/>
      <c r="F74" s="577"/>
      <c r="G74" s="466"/>
      <c r="H74" s="464"/>
      <c r="I74" s="464"/>
      <c r="J74" s="464"/>
      <c r="K74" s="464"/>
      <c r="L74" s="465"/>
      <c r="M74" s="611" t="str">
        <f>IF(ISBLANK(sentori!K3),_xlfn.CONCAT(sentori!M3,sentori!N3,sentori!O3,sentori!P3,"　",sentori!Q3),sentori!R3)</f>
        <v>　</v>
      </c>
      <c r="N74" s="612"/>
      <c r="O74" s="612"/>
      <c r="P74" s="612"/>
      <c r="Q74" s="612"/>
      <c r="R74" s="612"/>
      <c r="S74" s="612"/>
      <c r="T74" s="612"/>
      <c r="U74" s="612"/>
      <c r="V74" s="612"/>
      <c r="W74" s="612"/>
      <c r="X74" s="612"/>
      <c r="Y74" s="612"/>
      <c r="Z74" s="612"/>
      <c r="AA74" s="612"/>
      <c r="AB74" s="612"/>
      <c r="AC74" s="612"/>
      <c r="AD74" s="612"/>
      <c r="AE74" s="612"/>
      <c r="AF74" s="612"/>
      <c r="AG74" s="612"/>
      <c r="AH74" s="612"/>
      <c r="AI74" s="612"/>
      <c r="AJ74" s="612"/>
      <c r="AK74" s="612"/>
      <c r="AL74" s="612"/>
      <c r="AM74" s="612"/>
      <c r="AN74" s="612"/>
      <c r="AO74" s="612"/>
      <c r="AP74" s="612"/>
      <c r="AQ74" s="612"/>
      <c r="AR74" s="612"/>
      <c r="AS74" s="612"/>
      <c r="AT74" s="612"/>
      <c r="AU74" s="612"/>
      <c r="AV74" s="612"/>
      <c r="AW74" s="612"/>
      <c r="AX74" s="612"/>
      <c r="AY74" s="612"/>
      <c r="AZ74" s="612"/>
      <c r="BA74" s="613"/>
      <c r="DU74" s="6"/>
      <c r="DV74" s="45" t="s">
        <v>99</v>
      </c>
      <c r="DW74" s="45" t="s">
        <v>664</v>
      </c>
      <c r="EL74" s="44" t="s">
        <v>98</v>
      </c>
      <c r="EM74" s="155" t="s">
        <v>767</v>
      </c>
      <c r="EN74" s="156"/>
    </row>
    <row r="75" spans="1:144" ht="11.25" customHeight="1">
      <c r="A75" s="575"/>
      <c r="B75" s="576"/>
      <c r="C75" s="576"/>
      <c r="D75" s="576"/>
      <c r="E75" s="576"/>
      <c r="F75" s="577"/>
      <c r="G75" s="466"/>
      <c r="H75" s="464"/>
      <c r="I75" s="464"/>
      <c r="J75" s="464"/>
      <c r="K75" s="464"/>
      <c r="L75" s="465"/>
      <c r="M75" s="614"/>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5"/>
      <c r="AL75" s="615"/>
      <c r="AM75" s="615"/>
      <c r="AN75" s="615"/>
      <c r="AO75" s="615"/>
      <c r="AP75" s="615"/>
      <c r="AQ75" s="615"/>
      <c r="AR75" s="615"/>
      <c r="AS75" s="615"/>
      <c r="AT75" s="615"/>
      <c r="AU75" s="615"/>
      <c r="AV75" s="615"/>
      <c r="AW75" s="615"/>
      <c r="AX75" s="615"/>
      <c r="AY75" s="615"/>
      <c r="AZ75" s="615"/>
      <c r="BA75" s="616"/>
      <c r="DU75" s="6"/>
      <c r="DV75" s="45" t="s">
        <v>101</v>
      </c>
      <c r="DW75" s="45" t="s">
        <v>665</v>
      </c>
      <c r="EL75" s="44" t="s">
        <v>99</v>
      </c>
      <c r="EM75" s="155" t="s">
        <v>768</v>
      </c>
      <c r="EN75" s="156"/>
    </row>
    <row r="76" spans="1:144" ht="11.25" customHeight="1">
      <c r="A76" s="575"/>
      <c r="B76" s="576"/>
      <c r="C76" s="576"/>
      <c r="D76" s="576"/>
      <c r="E76" s="576"/>
      <c r="F76" s="577"/>
      <c r="G76" s="460" t="s">
        <v>61</v>
      </c>
      <c r="H76" s="461"/>
      <c r="I76" s="461"/>
      <c r="J76" s="461"/>
      <c r="K76" s="461"/>
      <c r="L76" s="462"/>
      <c r="M76" s="458" t="s">
        <v>39</v>
      </c>
      <c r="N76" s="487">
        <f>sentori!T3</f>
        <v>0</v>
      </c>
      <c r="O76" s="487"/>
      <c r="P76" s="487"/>
      <c r="Q76" s="487"/>
      <c r="R76" s="487"/>
      <c r="S76" s="487"/>
      <c r="T76" s="487"/>
      <c r="U76" s="458" t="s">
        <v>40</v>
      </c>
      <c r="V76" s="458" t="s">
        <v>18</v>
      </c>
      <c r="W76" s="458"/>
      <c r="X76" s="474">
        <f>sentori!U3</f>
        <v>0</v>
      </c>
      <c r="Y76" s="474"/>
      <c r="Z76" s="474"/>
      <c r="AA76" s="474"/>
      <c r="AB76" s="474"/>
      <c r="AC76" s="474"/>
      <c r="AD76" s="474"/>
      <c r="AE76" s="474"/>
      <c r="AF76" s="458" t="s">
        <v>19</v>
      </c>
      <c r="AG76" s="564"/>
      <c r="AH76" s="567" t="s">
        <v>62</v>
      </c>
      <c r="AI76" s="567"/>
      <c r="AJ76" s="567"/>
      <c r="AK76" s="567"/>
      <c r="AL76" s="567"/>
      <c r="AM76" s="486" t="str">
        <f>IF(ISBLANK(sentori!V3),"",TEXT(sentori!V3,"ggg"))</f>
        <v/>
      </c>
      <c r="AN76" s="487"/>
      <c r="AO76" s="487"/>
      <c r="AP76" s="474" t="str">
        <f>IF(ISBLANK(sentori!V3),"",TEXT(sentori!V3,"e"))</f>
        <v/>
      </c>
      <c r="AQ76" s="474"/>
      <c r="AR76" s="458" t="s">
        <v>8</v>
      </c>
      <c r="AS76" s="458"/>
      <c r="AT76" s="474" t="str">
        <f>IF(ISBLANK(sentori!V3),"",MONTH(sentori!V3))</f>
        <v/>
      </c>
      <c r="AU76" s="474"/>
      <c r="AV76" s="458" t="s">
        <v>9</v>
      </c>
      <c r="AW76" s="458"/>
      <c r="AX76" s="474" t="str">
        <f>IF(ISBLANK(sentori!V3),"",DAY(sentori!V3))</f>
        <v/>
      </c>
      <c r="AY76" s="474"/>
      <c r="AZ76" s="458" t="s">
        <v>10</v>
      </c>
      <c r="BA76" s="565"/>
      <c r="DU76" s="6"/>
      <c r="DV76" s="45" t="s">
        <v>102</v>
      </c>
      <c r="DW76" s="45" t="s">
        <v>666</v>
      </c>
      <c r="EL76" s="44" t="s">
        <v>100</v>
      </c>
      <c r="EM76" s="155" t="s">
        <v>769</v>
      </c>
      <c r="EN76" s="156"/>
    </row>
    <row r="77" spans="1:144" ht="11.25" customHeight="1" thickBot="1">
      <c r="A77" s="578"/>
      <c r="B77" s="579"/>
      <c r="C77" s="579"/>
      <c r="D77" s="579"/>
      <c r="E77" s="579"/>
      <c r="F77" s="580"/>
      <c r="G77" s="466"/>
      <c r="H77" s="464"/>
      <c r="I77" s="464"/>
      <c r="J77" s="464"/>
      <c r="K77" s="464"/>
      <c r="L77" s="465"/>
      <c r="M77" s="461"/>
      <c r="N77" s="490"/>
      <c r="O77" s="490"/>
      <c r="P77" s="490"/>
      <c r="Q77" s="490"/>
      <c r="R77" s="490"/>
      <c r="S77" s="490"/>
      <c r="T77" s="490"/>
      <c r="U77" s="461"/>
      <c r="V77" s="461"/>
      <c r="W77" s="461"/>
      <c r="X77" s="472"/>
      <c r="Y77" s="472"/>
      <c r="Z77" s="472"/>
      <c r="AA77" s="472"/>
      <c r="AB77" s="472"/>
      <c r="AC77" s="472"/>
      <c r="AD77" s="472"/>
      <c r="AE77" s="472"/>
      <c r="AF77" s="461"/>
      <c r="AG77" s="497"/>
      <c r="AH77" s="568"/>
      <c r="AI77" s="568"/>
      <c r="AJ77" s="568"/>
      <c r="AK77" s="568"/>
      <c r="AL77" s="568"/>
      <c r="AM77" s="569"/>
      <c r="AN77" s="570"/>
      <c r="AO77" s="570"/>
      <c r="AP77" s="571"/>
      <c r="AQ77" s="571"/>
      <c r="AR77" s="461"/>
      <c r="AS77" s="461"/>
      <c r="AT77" s="472"/>
      <c r="AU77" s="472"/>
      <c r="AV77" s="461"/>
      <c r="AW77" s="461"/>
      <c r="AX77" s="472"/>
      <c r="AY77" s="472"/>
      <c r="AZ77" s="461"/>
      <c r="BA77" s="566"/>
      <c r="DU77" s="6"/>
      <c r="DV77" s="45" t="s">
        <v>103</v>
      </c>
      <c r="DW77" s="45" t="s">
        <v>667</v>
      </c>
      <c r="EL77" s="44" t="s">
        <v>101</v>
      </c>
      <c r="EM77" s="155" t="s">
        <v>770</v>
      </c>
      <c r="EN77" s="156"/>
    </row>
    <row r="78" spans="1:144" ht="11.25" customHeight="1">
      <c r="A78" s="548" t="s">
        <v>63</v>
      </c>
      <c r="B78" s="549"/>
      <c r="C78" s="549"/>
      <c r="D78" s="549"/>
      <c r="E78" s="549"/>
      <c r="F78" s="549"/>
      <c r="G78" s="549"/>
      <c r="H78" s="549"/>
      <c r="I78" s="549"/>
      <c r="J78" s="549"/>
      <c r="K78" s="549"/>
      <c r="L78" s="550"/>
      <c r="M78" s="554" t="e">
        <f>base!#REF!</f>
        <v>#REF!</v>
      </c>
      <c r="N78" s="555"/>
      <c r="O78" s="555"/>
      <c r="P78" s="555"/>
      <c r="Q78" s="555"/>
      <c r="R78" s="555"/>
      <c r="S78" s="555"/>
      <c r="T78" s="558" t="s">
        <v>64</v>
      </c>
      <c r="U78" s="558"/>
      <c r="V78" s="558"/>
      <c r="W78" s="559"/>
      <c r="X78" s="562"/>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562"/>
      <c r="AV78" s="562"/>
      <c r="AW78" s="562"/>
      <c r="AX78" s="562"/>
      <c r="AY78" s="562"/>
      <c r="AZ78" s="562"/>
      <c r="BA78" s="562"/>
      <c r="DU78" s="6"/>
      <c r="DV78" s="45" t="s">
        <v>104</v>
      </c>
      <c r="DW78" s="45" t="s">
        <v>668</v>
      </c>
      <c r="EL78" s="44" t="s">
        <v>102</v>
      </c>
      <c r="EM78" s="155" t="s">
        <v>771</v>
      </c>
      <c r="EN78" s="156"/>
    </row>
    <row r="79" spans="1:144" ht="11.25" customHeight="1" thickBot="1">
      <c r="A79" s="551"/>
      <c r="B79" s="552"/>
      <c r="C79" s="552"/>
      <c r="D79" s="552"/>
      <c r="E79" s="552"/>
      <c r="F79" s="552"/>
      <c r="G79" s="552"/>
      <c r="H79" s="552"/>
      <c r="I79" s="552"/>
      <c r="J79" s="552"/>
      <c r="K79" s="552"/>
      <c r="L79" s="553"/>
      <c r="M79" s="556"/>
      <c r="N79" s="557"/>
      <c r="O79" s="557"/>
      <c r="P79" s="557"/>
      <c r="Q79" s="557"/>
      <c r="R79" s="557"/>
      <c r="S79" s="557"/>
      <c r="T79" s="560"/>
      <c r="U79" s="560"/>
      <c r="V79" s="560"/>
      <c r="W79" s="561"/>
      <c r="X79" s="563"/>
      <c r="Y79" s="563"/>
      <c r="Z79" s="563"/>
      <c r="AA79" s="563"/>
      <c r="AB79" s="563"/>
      <c r="AC79" s="563"/>
      <c r="AD79" s="563"/>
      <c r="AE79" s="563"/>
      <c r="AF79" s="563"/>
      <c r="AG79" s="563"/>
      <c r="AH79" s="563"/>
      <c r="AI79" s="563"/>
      <c r="AJ79" s="563"/>
      <c r="AK79" s="563"/>
      <c r="AL79" s="563"/>
      <c r="AM79" s="563"/>
      <c r="AN79" s="563"/>
      <c r="AO79" s="563"/>
      <c r="AP79" s="563"/>
      <c r="AQ79" s="563"/>
      <c r="AR79" s="563"/>
      <c r="AS79" s="563"/>
      <c r="AT79" s="563"/>
      <c r="AU79" s="563"/>
      <c r="AV79" s="563"/>
      <c r="AW79" s="563"/>
      <c r="AX79" s="563"/>
      <c r="AY79" s="563"/>
      <c r="AZ79" s="563"/>
      <c r="BA79" s="563"/>
      <c r="DU79" s="6"/>
      <c r="DV79" s="45" t="s">
        <v>105</v>
      </c>
      <c r="DW79" s="45" t="s">
        <v>669</v>
      </c>
      <c r="EL79" s="44" t="s">
        <v>103</v>
      </c>
      <c r="EM79" s="155" t="s">
        <v>772</v>
      </c>
      <c r="EN79" s="156"/>
    </row>
    <row r="80" spans="1:144" ht="11.25" customHeight="1">
      <c r="A80" s="562"/>
      <c r="B80" s="562"/>
      <c r="C80" s="562"/>
      <c r="D80" s="562"/>
      <c r="E80" s="562"/>
      <c r="F80" s="562"/>
      <c r="G80" s="562"/>
      <c r="H80" s="562"/>
      <c r="I80" s="562"/>
      <c r="J80" s="562"/>
      <c r="K80" s="562"/>
      <c r="L80" s="562"/>
      <c r="M80" s="562"/>
      <c r="N80" s="562"/>
      <c r="O80" s="562"/>
      <c r="P80" s="562"/>
      <c r="Q80" s="562"/>
      <c r="R80" s="562"/>
      <c r="S80" s="562"/>
      <c r="T80" s="562"/>
      <c r="U80" s="562"/>
      <c r="V80" s="562"/>
      <c r="W80" s="562"/>
      <c r="X80" s="563"/>
      <c r="Y80" s="563"/>
      <c r="Z80" s="563"/>
      <c r="AA80" s="563"/>
      <c r="AB80" s="563"/>
      <c r="AC80" s="563"/>
      <c r="AD80" s="563"/>
      <c r="AE80" s="563"/>
      <c r="AF80" s="563"/>
      <c r="AG80" s="563"/>
      <c r="AH80" s="563"/>
      <c r="AI80" s="563"/>
      <c r="AJ80" s="563"/>
      <c r="AK80" s="563"/>
      <c r="AL80" s="563"/>
      <c r="AM80" s="563"/>
      <c r="AN80" s="563"/>
      <c r="AO80" s="563"/>
      <c r="AP80" s="563"/>
      <c r="AQ80" s="563"/>
      <c r="AR80" s="563"/>
      <c r="AS80" s="563"/>
      <c r="AT80" s="563"/>
      <c r="AU80" s="563"/>
      <c r="AV80" s="563"/>
      <c r="AW80" s="563"/>
      <c r="AX80" s="563"/>
      <c r="AY80" s="563"/>
      <c r="AZ80" s="563"/>
      <c r="BA80" s="563"/>
      <c r="DU80" s="6"/>
      <c r="DV80" s="45" t="s">
        <v>106</v>
      </c>
      <c r="DW80" s="45" t="s">
        <v>670</v>
      </c>
      <c r="EL80" s="44" t="s">
        <v>104</v>
      </c>
      <c r="EM80" s="155" t="s">
        <v>773</v>
      </c>
      <c r="EN80" s="156"/>
    </row>
    <row r="81" spans="1:144" ht="11.25" customHeight="1">
      <c r="A81" s="454" t="s">
        <v>65</v>
      </c>
      <c r="B81" s="597"/>
      <c r="C81" s="597"/>
      <c r="D81" s="597"/>
      <c r="E81" s="597"/>
      <c r="F81" s="597"/>
      <c r="G81" s="597"/>
      <c r="H81" s="597"/>
      <c r="I81" s="598"/>
      <c r="J81" s="454" t="s">
        <v>66</v>
      </c>
      <c r="K81" s="606"/>
      <c r="L81" s="605" t="s">
        <v>67</v>
      </c>
      <c r="M81" s="605"/>
      <c r="N81" s="605"/>
      <c r="O81" s="605"/>
      <c r="P81" s="605"/>
      <c r="Q81" s="605"/>
      <c r="R81" s="605"/>
      <c r="S81" s="605"/>
      <c r="T81" s="605"/>
      <c r="U81" s="605"/>
      <c r="V81" s="454" t="s">
        <v>68</v>
      </c>
      <c r="W81" s="606"/>
      <c r="X81" s="605" t="s">
        <v>69</v>
      </c>
      <c r="Y81" s="605"/>
      <c r="Z81" s="605"/>
      <c r="AA81" s="605"/>
      <c r="AB81" s="605"/>
      <c r="AC81" s="605"/>
      <c r="AD81" s="605"/>
      <c r="AE81" s="605"/>
      <c r="AF81" s="605"/>
      <c r="AG81" s="605"/>
      <c r="AH81" s="605" t="s">
        <v>70</v>
      </c>
      <c r="AI81" s="605"/>
      <c r="AJ81" s="605"/>
      <c r="AK81" s="605"/>
      <c r="AL81" s="605"/>
      <c r="AM81" s="605"/>
      <c r="AN81" s="605"/>
      <c r="AO81" s="605"/>
      <c r="AP81" s="605"/>
      <c r="AQ81" s="605"/>
      <c r="AR81" s="605" t="s">
        <v>67</v>
      </c>
      <c r="AS81" s="605"/>
      <c r="AT81" s="605"/>
      <c r="AU81" s="605"/>
      <c r="AV81" s="605"/>
      <c r="AW81" s="605"/>
      <c r="AX81" s="605"/>
      <c r="AY81" s="605"/>
      <c r="AZ81" s="605"/>
      <c r="BA81" s="605"/>
      <c r="DU81" s="6"/>
      <c r="DV81" s="45" t="s">
        <v>107</v>
      </c>
      <c r="DW81" s="45" t="s">
        <v>671</v>
      </c>
      <c r="EL81" s="44" t="s">
        <v>105</v>
      </c>
      <c r="EM81" s="155" t="s">
        <v>774</v>
      </c>
      <c r="EN81" s="156"/>
    </row>
    <row r="82" spans="1:144" ht="21.75" customHeight="1">
      <c r="A82" s="602"/>
      <c r="B82" s="603"/>
      <c r="C82" s="603"/>
      <c r="D82" s="603"/>
      <c r="E82" s="603"/>
      <c r="F82" s="603"/>
      <c r="G82" s="603"/>
      <c r="H82" s="603"/>
      <c r="I82" s="604"/>
      <c r="J82" s="607"/>
      <c r="K82" s="608"/>
      <c r="L82" s="595"/>
      <c r="M82" s="595"/>
      <c r="N82" s="595"/>
      <c r="O82" s="595"/>
      <c r="P82" s="595"/>
      <c r="Q82" s="595"/>
      <c r="R82" s="595"/>
      <c r="S82" s="595"/>
      <c r="T82" s="595"/>
      <c r="U82" s="595"/>
      <c r="V82" s="607"/>
      <c r="W82" s="608"/>
      <c r="X82" s="595"/>
      <c r="Y82" s="595"/>
      <c r="Z82" s="595"/>
      <c r="AA82" s="595"/>
      <c r="AB82" s="595"/>
      <c r="AC82" s="595"/>
      <c r="AD82" s="595"/>
      <c r="AE82" s="595"/>
      <c r="AF82" s="595"/>
      <c r="AG82" s="595"/>
      <c r="AH82" s="595"/>
      <c r="AI82" s="595"/>
      <c r="AJ82" s="595"/>
      <c r="AK82" s="595"/>
      <c r="AL82" s="595"/>
      <c r="AM82" s="595"/>
      <c r="AN82" s="595"/>
      <c r="AO82" s="595"/>
      <c r="AP82" s="595"/>
      <c r="AQ82" s="595"/>
      <c r="AR82" s="595"/>
      <c r="AS82" s="595"/>
      <c r="AT82" s="595"/>
      <c r="AU82" s="595"/>
      <c r="AV82" s="595"/>
      <c r="AW82" s="595"/>
      <c r="AX82" s="595"/>
      <c r="AY82" s="595"/>
      <c r="AZ82" s="595"/>
      <c r="BA82" s="595"/>
      <c r="DU82" s="6"/>
      <c r="DV82" s="45" t="s">
        <v>108</v>
      </c>
      <c r="DW82" s="45" t="s">
        <v>672</v>
      </c>
      <c r="EL82" s="44" t="s">
        <v>106</v>
      </c>
      <c r="EM82" s="155" t="s">
        <v>775</v>
      </c>
      <c r="EN82" s="156"/>
    </row>
    <row r="83" spans="1:144" ht="11.25" customHeight="1">
      <c r="A83" s="502"/>
      <c r="B83" s="502"/>
      <c r="C83" s="502"/>
      <c r="D83" s="502"/>
      <c r="E83" s="502"/>
      <c r="F83" s="502"/>
      <c r="G83" s="502"/>
      <c r="H83" s="502"/>
      <c r="I83" s="502"/>
      <c r="J83" s="502"/>
      <c r="K83" s="502"/>
      <c r="L83" s="502"/>
      <c r="M83" s="502"/>
      <c r="N83" s="502"/>
      <c r="O83" s="502"/>
      <c r="P83" s="502"/>
      <c r="Q83" s="502"/>
      <c r="R83" s="502"/>
      <c r="S83" s="502"/>
      <c r="T83" s="502"/>
      <c r="U83" s="502"/>
      <c r="V83" s="502"/>
      <c r="W83" s="502"/>
      <c r="X83" s="502"/>
      <c r="Y83" s="502"/>
      <c r="Z83" s="502"/>
      <c r="AA83" s="502"/>
      <c r="AB83" s="502"/>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2"/>
      <c r="AY83" s="502"/>
      <c r="AZ83" s="502"/>
      <c r="BA83" s="502"/>
      <c r="DU83" s="6"/>
      <c r="DV83" s="45" t="s">
        <v>109</v>
      </c>
      <c r="DW83" s="45" t="s">
        <v>673</v>
      </c>
      <c r="EL83" s="44" t="s">
        <v>107</v>
      </c>
      <c r="EM83" s="155" t="s">
        <v>776</v>
      </c>
      <c r="EN83" s="156"/>
    </row>
    <row r="84" spans="1:144" ht="11.25" customHeight="1">
      <c r="A84" s="300" t="s">
        <v>278</v>
      </c>
      <c r="B84" s="73"/>
      <c r="C84" s="73"/>
      <c r="D84" s="73"/>
      <c r="E84" s="73"/>
      <c r="F84" s="609" t="s">
        <v>916</v>
      </c>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09"/>
      <c r="AL84" s="609"/>
      <c r="AM84" s="609"/>
      <c r="AN84" s="609"/>
      <c r="AO84" s="299"/>
      <c r="AP84" s="596"/>
      <c r="AQ84" s="597"/>
      <c r="AR84" s="597"/>
      <c r="AS84" s="598"/>
      <c r="AT84" s="596"/>
      <c r="AU84" s="597"/>
      <c r="AV84" s="597"/>
      <c r="AW84" s="598"/>
      <c r="AX84" s="596"/>
      <c r="AY84" s="597"/>
      <c r="AZ84" s="597"/>
      <c r="BA84" s="598"/>
      <c r="DU84" s="6"/>
      <c r="DV84" s="45" t="s">
        <v>146</v>
      </c>
      <c r="DW84" s="45" t="s">
        <v>674</v>
      </c>
      <c r="EL84" s="44" t="s">
        <v>108</v>
      </c>
      <c r="EM84" s="155" t="s">
        <v>777</v>
      </c>
      <c r="EN84" s="156"/>
    </row>
    <row r="85" spans="1:144" ht="11.25" customHeight="1">
      <c r="A85" s="301"/>
      <c r="B85" s="301"/>
      <c r="C85" s="301"/>
      <c r="D85" s="301"/>
      <c r="E85" s="301"/>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09"/>
      <c r="AL85" s="609"/>
      <c r="AM85" s="609"/>
      <c r="AN85" s="609"/>
      <c r="AO85" s="299"/>
      <c r="AP85" s="599"/>
      <c r="AQ85" s="600"/>
      <c r="AR85" s="600"/>
      <c r="AS85" s="601"/>
      <c r="AT85" s="599"/>
      <c r="AU85" s="600"/>
      <c r="AV85" s="600"/>
      <c r="AW85" s="601"/>
      <c r="AX85" s="599"/>
      <c r="AY85" s="600"/>
      <c r="AZ85" s="600"/>
      <c r="BA85" s="601"/>
      <c r="DU85" s="6"/>
      <c r="DV85" s="45" t="s">
        <v>110</v>
      </c>
      <c r="DW85" s="45" t="s">
        <v>675</v>
      </c>
      <c r="EL85" s="44" t="s">
        <v>109</v>
      </c>
      <c r="EM85" s="155" t="s">
        <v>778</v>
      </c>
      <c r="EN85" s="156"/>
    </row>
    <row r="86" spans="1:144" ht="11.25" customHeight="1">
      <c r="A86" s="301"/>
      <c r="B86" s="301"/>
      <c r="C86" s="301"/>
      <c r="D86" s="301"/>
      <c r="E86" s="301"/>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09"/>
      <c r="AL86" s="609"/>
      <c r="AM86" s="609"/>
      <c r="AN86" s="609"/>
      <c r="AO86" s="299"/>
      <c r="AP86" s="602"/>
      <c r="AQ86" s="603"/>
      <c r="AR86" s="603"/>
      <c r="AS86" s="604"/>
      <c r="AT86" s="602"/>
      <c r="AU86" s="603"/>
      <c r="AV86" s="603"/>
      <c r="AW86" s="604"/>
      <c r="AX86" s="602"/>
      <c r="AY86" s="603"/>
      <c r="AZ86" s="603"/>
      <c r="BA86" s="604"/>
      <c r="DU86" s="6"/>
      <c r="DV86" s="45" t="s">
        <v>111</v>
      </c>
      <c r="DW86" s="45" t="s">
        <v>676</v>
      </c>
      <c r="EL86" s="44" t="s">
        <v>146</v>
      </c>
      <c r="EM86" s="155" t="s">
        <v>779</v>
      </c>
      <c r="EN86" s="156"/>
    </row>
    <row r="87" spans="1:144">
      <c r="DU87" s="6"/>
      <c r="DV87" s="6"/>
      <c r="DW87" s="45" t="s">
        <v>677</v>
      </c>
      <c r="EL87" s="44" t="s">
        <v>110</v>
      </c>
      <c r="EM87" s="155" t="s">
        <v>780</v>
      </c>
      <c r="EN87" s="156"/>
    </row>
    <row r="88" spans="1:144">
      <c r="EL88" s="44" t="s">
        <v>111</v>
      </c>
      <c r="EM88" s="155" t="s">
        <v>781</v>
      </c>
      <c r="EN88" s="156"/>
    </row>
  </sheetData>
  <dataConsolidate link="1"/>
  <mergeCells count="274">
    <mergeCell ref="AL43:BA43"/>
    <mergeCell ref="AL44:BA44"/>
    <mergeCell ref="M43:AK43"/>
    <mergeCell ref="M44:AK44"/>
    <mergeCell ref="A43:F44"/>
    <mergeCell ref="G51:L53"/>
    <mergeCell ref="AE41:AJ42"/>
    <mergeCell ref="AK41:AO42"/>
    <mergeCell ref="AP41:AP42"/>
    <mergeCell ref="AQ41:AU42"/>
    <mergeCell ref="AJ50:AZ50"/>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B29:AD32"/>
    <mergeCell ref="AR31:AS32"/>
    <mergeCell ref="Z29:AA32"/>
    <mergeCell ref="G29:L32"/>
    <mergeCell ref="G38:L40"/>
    <mergeCell ref="M38:N38"/>
    <mergeCell ref="A33:F42"/>
    <mergeCell ref="A27:F32"/>
    <mergeCell ref="G27:L28"/>
    <mergeCell ref="AM27:AM28"/>
    <mergeCell ref="AN27:AO28"/>
    <mergeCell ref="AT31:AU32"/>
    <mergeCell ref="AP29:AQ30"/>
    <mergeCell ref="AL29:AM30"/>
    <mergeCell ref="AN29:AO30"/>
    <mergeCell ref="AE29:AF32"/>
    <mergeCell ref="AZ29:BA30"/>
    <mergeCell ref="AV31:AW32"/>
    <mergeCell ref="AT29:AU30"/>
    <mergeCell ref="AV29:AW30"/>
    <mergeCell ref="AP31:AQ32"/>
    <mergeCell ref="AL31:AM32"/>
    <mergeCell ref="AX31:AY32"/>
    <mergeCell ref="AZ31:BA32"/>
    <mergeCell ref="AX29:AY30"/>
    <mergeCell ref="AG29:AK32"/>
    <mergeCell ref="AR29:AS30"/>
    <mergeCell ref="AZ27:BA28"/>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G50:L50"/>
    <mergeCell ref="M50:AH50"/>
    <mergeCell ref="G47:L49"/>
    <mergeCell ref="M47:AC49"/>
    <mergeCell ref="AD48:AF49"/>
    <mergeCell ref="AG48:AK49"/>
    <mergeCell ref="G44:L44"/>
    <mergeCell ref="S51:V51"/>
    <mergeCell ref="W51:BA51"/>
    <mergeCell ref="AX45:AX4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L82:U82"/>
    <mergeCell ref="X82:AG82"/>
    <mergeCell ref="AH82:AQ82"/>
    <mergeCell ref="AR82:BA82"/>
    <mergeCell ref="AP84:AS86"/>
    <mergeCell ref="AT84:AW86"/>
    <mergeCell ref="AX84:BA86"/>
    <mergeCell ref="L81:U81"/>
    <mergeCell ref="V81:W82"/>
    <mergeCell ref="A83:BA83"/>
    <mergeCell ref="A81:I82"/>
    <mergeCell ref="J81:K82"/>
    <mergeCell ref="X81:AG81"/>
    <mergeCell ref="AH81:AQ81"/>
    <mergeCell ref="AR81:BA81"/>
    <mergeCell ref="F84:AN86"/>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s>
  <phoneticPr fontId="4"/>
  <dataValidations count="11">
    <dataValidation type="list" errorStyle="information" imeMode="hiragana" allowBlank="1" showInputMessage="1" sqref="AF60:AI62 AF45:AI47 AF68:AI70"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imeMode="fullKatakana" allowBlank="1" showInputMessage="1" showErrorMessage="1" sqref="M45:AC46 M33 M60:AC61 M68:AC69"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M78:S79 M43" xr:uid="{00000000-0002-0000-0000-000007000000}"/>
    <dataValidation imeMode="hiragana" allowBlank="1" showInputMessage="1" showErrorMessage="1" sqref="A14:H16 AG14:AW16 M39:BA40 M35:BA37 M47:AC49 AJ50:AZ50 M52:BA53 M66:BA67 M62:AC64 M70:AC72 M74:BA75" xr:uid="{00000000-0002-0000-0000-000008000000}"/>
    <dataValidation type="list" imeMode="hiragana" allowBlank="1" showInputMessage="1" showErrorMessage="1" sqref="AY45:BA49 AY60:BA64 AY68:BA72" xr:uid="{00000000-0002-0000-0000-000009000000}">
      <formula1>"▼選択,男,女"</formula1>
    </dataValidation>
    <dataValidation type="list" errorStyle="information" imeMode="hiragana" allowBlank="1" showInputMessage="1" sqref="N76:T77" xr:uid="{00000000-0002-0000-0000-00000A000000}">
      <formula1>$DW$26:$DW$87</formula1>
    </dataValidation>
    <dataValidation type="list" errorStyle="information" allowBlank="1" showInputMessage="1" sqref="M27:AG28" xr:uid="{D334B368-BA72-4798-B0C4-B736B2D828C2}">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104775</xdr:colOff>
                    <xdr:row>10</xdr:row>
                    <xdr:rowOff>47625</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104775</xdr:colOff>
                    <xdr:row>4</xdr:row>
                    <xdr:rowOff>47625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14FA-5DBF-4FAC-B03E-9D7462FC7492}">
  <sheetPr codeName="Sheet26"/>
  <dimension ref="A1:J22"/>
  <sheetViews>
    <sheetView showGridLines="0" showZeros="0" view="pageBreakPreview" zoomScaleNormal="100" zoomScaleSheetLayoutView="100" workbookViewId="0">
      <selection activeCell="A4" sqref="A4:J4"/>
    </sheetView>
  </sheetViews>
  <sheetFormatPr defaultColWidth="9" defaultRowHeight="10.5"/>
  <cols>
    <col min="1" max="1" width="10.625" style="104" customWidth="1"/>
    <col min="2" max="2" width="6.125" style="104" customWidth="1"/>
    <col min="3" max="3" width="3.25" style="104" customWidth="1"/>
    <col min="4" max="4" width="3.25" style="104" bestFit="1" customWidth="1"/>
    <col min="5" max="8" width="3.25" style="104" customWidth="1"/>
    <col min="9" max="9" width="12.625" style="104" customWidth="1"/>
    <col min="10" max="10" width="63.625" style="104" customWidth="1"/>
    <col min="11" max="16384" width="9" style="104"/>
  </cols>
  <sheetData>
    <row r="1" spans="1:10" ht="15" customHeight="1">
      <c r="A1" s="1234">
        <v>44741</v>
      </c>
      <c r="B1" s="1234"/>
      <c r="C1" s="1234"/>
      <c r="D1" s="1234"/>
      <c r="E1" s="1234"/>
      <c r="F1" s="1234"/>
      <c r="G1" s="1234"/>
      <c r="H1" s="1235"/>
      <c r="I1" s="1235"/>
      <c r="J1" s="1235"/>
    </row>
    <row r="2" spans="1:10" ht="18" customHeight="1">
      <c r="A2" s="1236" t="s">
        <v>955</v>
      </c>
      <c r="B2" s="1236"/>
      <c r="C2" s="1236"/>
      <c r="D2" s="1236"/>
      <c r="E2" s="1236"/>
      <c r="F2" s="1236"/>
      <c r="G2" s="1236"/>
      <c r="H2" s="1236"/>
      <c r="I2" s="1236"/>
      <c r="J2" s="1236"/>
    </row>
    <row r="3" spans="1:10" ht="15" customHeight="1">
      <c r="A3" s="1235" t="s">
        <v>588</v>
      </c>
      <c r="B3" s="1235"/>
      <c r="C3" s="1235"/>
      <c r="D3" s="1235"/>
      <c r="E3" s="1235"/>
      <c r="F3" s="1235"/>
      <c r="G3" s="1235"/>
      <c r="H3" s="1235"/>
      <c r="I3" s="1235"/>
      <c r="J3" s="1235"/>
    </row>
    <row r="4" spans="1:10" ht="15" customHeight="1">
      <c r="A4" s="1235"/>
      <c r="B4" s="1235"/>
      <c r="C4" s="1235"/>
      <c r="D4" s="1235"/>
      <c r="E4" s="1235"/>
      <c r="F4" s="1235"/>
      <c r="G4" s="1235"/>
      <c r="H4" s="1235"/>
      <c r="I4" s="1235"/>
      <c r="J4" s="1235"/>
    </row>
    <row r="5" spans="1:10" ht="30" customHeight="1">
      <c r="A5" s="1237" t="s">
        <v>561</v>
      </c>
      <c r="B5" s="1237"/>
      <c r="C5" s="1237"/>
      <c r="D5" s="1237"/>
      <c r="E5" s="1237"/>
      <c r="F5" s="1237"/>
      <c r="G5" s="1237"/>
      <c r="H5" s="1237"/>
      <c r="I5" s="1237"/>
      <c r="J5" s="1237"/>
    </row>
    <row r="6" spans="1:10" ht="30" customHeight="1">
      <c r="A6" s="1988" t="s">
        <v>562</v>
      </c>
      <c r="B6" s="1988"/>
      <c r="C6" s="1988"/>
      <c r="D6" s="1988"/>
      <c r="E6" s="1988"/>
      <c r="F6" s="1988"/>
      <c r="G6" s="1988"/>
      <c r="H6" s="1988"/>
      <c r="I6" s="1989" t="s">
        <v>563</v>
      </c>
      <c r="J6" s="1989"/>
    </row>
    <row r="7" spans="1:10" ht="30" customHeight="1">
      <c r="A7" s="1988" t="s">
        <v>564</v>
      </c>
      <c r="B7" s="1988"/>
      <c r="C7" s="1988" t="s">
        <v>929</v>
      </c>
      <c r="D7" s="1988"/>
      <c r="E7" s="1988"/>
      <c r="F7" s="1988"/>
      <c r="G7" s="1988"/>
      <c r="H7" s="1988"/>
      <c r="I7" s="1989" t="s">
        <v>590</v>
      </c>
      <c r="J7" s="1991"/>
    </row>
    <row r="8" spans="1:10" ht="44.25" customHeight="1">
      <c r="A8" s="1988"/>
      <c r="B8" s="1988"/>
      <c r="C8" s="1988" t="s">
        <v>567</v>
      </c>
      <c r="D8" s="1988"/>
      <c r="E8" s="1988"/>
      <c r="F8" s="1988"/>
      <c r="G8" s="1988"/>
      <c r="H8" s="1988"/>
      <c r="I8" s="1990" t="s">
        <v>591</v>
      </c>
      <c r="J8" s="1990"/>
    </row>
    <row r="9" spans="1:10" ht="77.25" customHeight="1">
      <c r="A9" s="1988" t="s">
        <v>569</v>
      </c>
      <c r="B9" s="1988"/>
      <c r="C9" s="1988" t="s">
        <v>565</v>
      </c>
      <c r="D9" s="1988"/>
      <c r="E9" s="1988"/>
      <c r="F9" s="1988"/>
      <c r="G9" s="1988"/>
      <c r="H9" s="1988"/>
      <c r="I9" s="1990" t="s">
        <v>1098</v>
      </c>
      <c r="J9" s="1990"/>
    </row>
    <row r="10" spans="1:10" ht="77.25" customHeight="1">
      <c r="A10" s="1988"/>
      <c r="B10" s="1988"/>
      <c r="C10" s="1988" t="s">
        <v>567</v>
      </c>
      <c r="D10" s="1988"/>
      <c r="E10" s="1988"/>
      <c r="F10" s="1988"/>
      <c r="G10" s="1988"/>
      <c r="H10" s="1988"/>
      <c r="I10" s="1990" t="s">
        <v>593</v>
      </c>
      <c r="J10" s="1990"/>
    </row>
    <row r="11" spans="1:10" ht="111.75" customHeight="1">
      <c r="A11" s="1990" t="s">
        <v>572</v>
      </c>
      <c r="B11" s="1990"/>
      <c r="C11" s="1990"/>
      <c r="D11" s="1990"/>
      <c r="E11" s="1990"/>
      <c r="F11" s="1990"/>
      <c r="G11" s="1990"/>
      <c r="H11" s="1990"/>
      <c r="I11" s="1990" t="s">
        <v>1099</v>
      </c>
      <c r="J11" s="1990"/>
    </row>
    <row r="12" spans="1:10" ht="51.75" customHeight="1">
      <c r="A12" s="1992" t="s">
        <v>573</v>
      </c>
      <c r="B12" s="1993"/>
      <c r="C12" s="1993"/>
      <c r="D12" s="1993"/>
      <c r="E12" s="1993"/>
      <c r="F12" s="1993"/>
      <c r="G12" s="1993"/>
      <c r="H12" s="1994"/>
      <c r="I12" s="1995" t="s">
        <v>594</v>
      </c>
      <c r="J12" s="1996"/>
    </row>
    <row r="13" spans="1:10" ht="30" customHeight="1">
      <c r="A13" s="1988" t="s">
        <v>575</v>
      </c>
      <c r="B13" s="1988"/>
      <c r="C13" s="1988"/>
      <c r="D13" s="1988"/>
      <c r="E13" s="1988"/>
      <c r="F13" s="1988"/>
      <c r="G13" s="1988"/>
      <c r="H13" s="1988"/>
      <c r="I13" s="1995" t="s">
        <v>576</v>
      </c>
      <c r="J13" s="1996"/>
    </row>
    <row r="14" spans="1:10" ht="120" customHeight="1">
      <c r="A14" s="1988" t="s">
        <v>577</v>
      </c>
      <c r="B14" s="1988"/>
      <c r="C14" s="1988"/>
      <c r="D14" s="1988"/>
      <c r="E14" s="1988"/>
      <c r="F14" s="1988"/>
      <c r="G14" s="1988"/>
      <c r="H14" s="1988"/>
      <c r="I14" s="1995" t="s">
        <v>1100</v>
      </c>
      <c r="J14" s="1996"/>
    </row>
    <row r="15" spans="1:10" ht="78" customHeight="1">
      <c r="A15" s="1992" t="s">
        <v>578</v>
      </c>
      <c r="B15" s="1993"/>
      <c r="C15" s="1993"/>
      <c r="D15" s="1993"/>
      <c r="E15" s="1993"/>
      <c r="F15" s="1993"/>
      <c r="G15" s="1993"/>
      <c r="H15" s="1994"/>
      <c r="I15" s="1995" t="s">
        <v>921</v>
      </c>
      <c r="J15" s="1996"/>
    </row>
    <row r="16" spans="1:10" ht="45" customHeight="1">
      <c r="A16" s="1992" t="s">
        <v>579</v>
      </c>
      <c r="B16" s="1993"/>
      <c r="C16" s="1993"/>
      <c r="D16" s="1993"/>
      <c r="E16" s="1993"/>
      <c r="F16" s="1993"/>
      <c r="G16" s="1993"/>
      <c r="H16" s="1994"/>
      <c r="I16" s="1995" t="s">
        <v>595</v>
      </c>
      <c r="J16" s="1996"/>
    </row>
    <row r="17" spans="1:10" ht="41.25" customHeight="1">
      <c r="A17" s="1992" t="s">
        <v>580</v>
      </c>
      <c r="B17" s="1993"/>
      <c r="C17" s="1993"/>
      <c r="D17" s="1993"/>
      <c r="E17" s="1993"/>
      <c r="F17" s="1993"/>
      <c r="G17" s="1993"/>
      <c r="H17" s="1994"/>
      <c r="I17" s="1995" t="s">
        <v>581</v>
      </c>
      <c r="J17" s="1996"/>
    </row>
    <row r="18" spans="1:10" ht="18" customHeight="1" thickBot="1"/>
    <row r="19" spans="1:10" ht="15" customHeight="1">
      <c r="A19" s="105" t="s">
        <v>582</v>
      </c>
      <c r="B19" s="106"/>
      <c r="C19" s="106"/>
      <c r="D19" s="106"/>
      <c r="E19" s="106"/>
      <c r="F19" s="106"/>
      <c r="G19" s="106"/>
      <c r="H19" s="106"/>
      <c r="I19" s="106"/>
      <c r="J19" s="107"/>
    </row>
    <row r="20" spans="1:10" ht="15" customHeight="1">
      <c r="A20" s="108"/>
      <c r="B20" s="109" t="s">
        <v>379</v>
      </c>
      <c r="C20" s="110">
        <f>'01.入会申込書（従たる事務所）'!AN17</f>
        <v>0</v>
      </c>
      <c r="D20" s="110" t="s">
        <v>118</v>
      </c>
      <c r="E20" s="110">
        <f>'01.入会申込書（従たる事務所）'!AR17</f>
        <v>0</v>
      </c>
      <c r="F20" s="110" t="s">
        <v>310</v>
      </c>
      <c r="G20" s="110">
        <f>'01.入会申込書（従たる事務所）'!AV17</f>
        <v>0</v>
      </c>
      <c r="H20" s="110" t="s">
        <v>500</v>
      </c>
      <c r="I20" s="111" t="s">
        <v>586</v>
      </c>
      <c r="J20" s="112">
        <f>'01.入会申込書（従たる事務所）'!L32</f>
        <v>0</v>
      </c>
    </row>
    <row r="21" spans="1:10" ht="15" customHeight="1">
      <c r="A21" s="113"/>
      <c r="I21" s="111" t="s">
        <v>225</v>
      </c>
      <c r="J21" s="114">
        <f>'01.入会申込書（従たる事務所）'!L28</f>
        <v>0</v>
      </c>
    </row>
    <row r="22" spans="1:10" ht="15" customHeight="1" thickBot="1">
      <c r="A22" s="115"/>
      <c r="B22" s="116"/>
      <c r="C22" s="116"/>
      <c r="D22" s="116"/>
      <c r="E22" s="116"/>
      <c r="F22" s="116"/>
      <c r="G22" s="116"/>
      <c r="H22" s="116"/>
      <c r="I22" s="117" t="s">
        <v>587</v>
      </c>
      <c r="J22" s="118">
        <f>'01.入会申込書（従たる事務所）'!L36</f>
        <v>0</v>
      </c>
    </row>
  </sheetData>
  <mergeCells count="31">
    <mergeCell ref="A17:H17"/>
    <mergeCell ref="I17:J17"/>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87"/>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6B1AF-0909-4241-AE8C-4FB38204D1FE}">
  <sheetPr codeName="Sheet27"/>
  <dimension ref="A1:AO47"/>
  <sheetViews>
    <sheetView topLeftCell="A4" zoomScaleNormal="100" workbookViewId="0"/>
  </sheetViews>
  <sheetFormatPr defaultColWidth="9" defaultRowHeight="18.75"/>
  <cols>
    <col min="1" max="90" width="2.625" style="322" customWidth="1"/>
    <col min="91" max="16384" width="9" style="322"/>
  </cols>
  <sheetData>
    <row r="1" spans="1:33" ht="24">
      <c r="A1" s="319"/>
      <c r="B1" s="319"/>
      <c r="C1" s="319"/>
      <c r="D1" s="319"/>
      <c r="E1" s="319"/>
      <c r="F1" s="319"/>
      <c r="G1" s="319"/>
      <c r="H1" s="319"/>
      <c r="I1" s="319"/>
      <c r="J1" s="319"/>
      <c r="K1" s="320"/>
      <c r="L1" s="320"/>
      <c r="M1" s="320"/>
      <c r="N1" s="320"/>
      <c r="O1" s="320"/>
      <c r="P1" s="320"/>
      <c r="Q1" s="320"/>
      <c r="R1" s="320"/>
      <c r="S1" s="320"/>
      <c r="T1" s="320"/>
      <c r="U1" s="320"/>
      <c r="V1" s="321"/>
      <c r="X1" s="323"/>
    </row>
    <row r="2" spans="1:33" ht="15" customHeight="1">
      <c r="A2" s="324"/>
      <c r="B2" s="324"/>
      <c r="C2" s="324"/>
      <c r="D2" s="324"/>
      <c r="E2" s="324"/>
      <c r="F2" s="324"/>
      <c r="G2" s="324"/>
      <c r="H2" s="324"/>
      <c r="I2" s="324"/>
      <c r="J2" s="324"/>
      <c r="K2" s="324"/>
      <c r="L2" s="324"/>
      <c r="M2" s="324"/>
      <c r="N2" s="324"/>
      <c r="O2" s="324"/>
      <c r="P2" s="324"/>
      <c r="Q2" s="324"/>
      <c r="R2" s="324"/>
      <c r="S2" s="324"/>
      <c r="T2" s="324"/>
      <c r="U2" s="324"/>
      <c r="V2" s="321"/>
      <c r="X2" s="325"/>
    </row>
    <row r="3" spans="1:33" ht="15" customHeight="1">
      <c r="A3" s="324"/>
      <c r="B3" s="324"/>
      <c r="C3" s="324"/>
      <c r="D3" s="324"/>
      <c r="E3" s="324"/>
      <c r="F3" s="324"/>
      <c r="G3" s="324"/>
      <c r="H3" s="324"/>
      <c r="I3" s="324"/>
      <c r="J3" s="324"/>
      <c r="K3" s="324"/>
      <c r="L3" s="324"/>
      <c r="M3" s="324"/>
      <c r="N3" s="324"/>
      <c r="O3" s="324"/>
      <c r="P3" s="324"/>
      <c r="Q3" s="324"/>
      <c r="R3" s="324"/>
      <c r="S3" s="324"/>
      <c r="T3" s="324"/>
      <c r="U3" s="324"/>
      <c r="V3" s="321"/>
      <c r="X3" s="326"/>
    </row>
    <row r="4" spans="1:33" ht="11.25" customHeight="1">
      <c r="A4" s="324"/>
      <c r="B4" s="324"/>
      <c r="C4" s="324"/>
      <c r="D4" s="324"/>
      <c r="E4" s="324"/>
      <c r="F4" s="324"/>
      <c r="G4" s="324"/>
      <c r="H4" s="324"/>
      <c r="I4" s="324"/>
      <c r="J4" s="324"/>
      <c r="K4" s="324"/>
      <c r="L4" s="324"/>
      <c r="M4" s="324"/>
      <c r="N4" s="324"/>
      <c r="O4" s="324"/>
      <c r="P4" s="324"/>
      <c r="Q4" s="324"/>
      <c r="R4" s="324"/>
      <c r="S4" s="324"/>
      <c r="T4" s="324"/>
      <c r="U4" s="324"/>
      <c r="V4" s="321"/>
      <c r="W4" s="321"/>
      <c r="X4" s="321"/>
      <c r="Y4" s="321"/>
      <c r="Z4" s="321"/>
      <c r="AA4" s="321"/>
      <c r="AB4" s="321"/>
      <c r="AC4" s="321"/>
      <c r="AD4" s="321"/>
      <c r="AE4" s="321"/>
      <c r="AF4" s="321"/>
      <c r="AG4" s="321"/>
    </row>
    <row r="5" spans="1:33" ht="18.75" customHeight="1">
      <c r="R5" s="321" t="s">
        <v>1101</v>
      </c>
      <c r="T5" s="327"/>
      <c r="U5" s="327"/>
      <c r="V5" s="321" t="s">
        <v>1102</v>
      </c>
      <c r="W5" s="321" t="str">
        <f>'01.入会申込書（従たる事務所）'!AL17</f>
        <v>令和</v>
      </c>
      <c r="X5" s="321"/>
      <c r="Y5" s="1998">
        <f>'01.入会申込書（従たる事務所）'!AN17</f>
        <v>0</v>
      </c>
      <c r="Z5" s="1998"/>
      <c r="AA5" s="321" t="s">
        <v>860</v>
      </c>
      <c r="AB5" s="1998">
        <f>'01.入会申込書（従たる事務所）'!AR17</f>
        <v>0</v>
      </c>
      <c r="AC5" s="1998"/>
      <c r="AD5" s="321" t="s">
        <v>1103</v>
      </c>
      <c r="AE5" s="1998">
        <f>'01.入会申込書（従たる事務所）'!AV17</f>
        <v>0</v>
      </c>
      <c r="AF5" s="1998"/>
      <c r="AG5" s="321" t="s">
        <v>1104</v>
      </c>
    </row>
    <row r="6" spans="1:33" ht="26.25" customHeight="1">
      <c r="A6" s="1999" t="s">
        <v>1105</v>
      </c>
      <c r="B6" s="1999"/>
      <c r="C6" s="1999"/>
      <c r="D6" s="1999"/>
      <c r="E6" s="1999"/>
      <c r="F6" s="1999"/>
      <c r="G6" s="1999"/>
      <c r="H6" s="1999"/>
      <c r="I6" s="1999"/>
      <c r="J6" s="1999"/>
      <c r="K6" s="1999"/>
      <c r="L6" s="1999"/>
      <c r="M6" s="1999"/>
      <c r="N6" s="1999"/>
      <c r="O6" s="1999"/>
      <c r="P6" s="1999"/>
      <c r="Q6" s="1999"/>
      <c r="R6" s="1999"/>
      <c r="S6" s="1999"/>
      <c r="T6" s="1999"/>
      <c r="U6" s="1999"/>
      <c r="V6" s="1999"/>
      <c r="W6" s="1999"/>
      <c r="X6" s="1999"/>
      <c r="Y6" s="1999"/>
      <c r="Z6" s="1999"/>
      <c r="AA6" s="1999"/>
      <c r="AB6" s="1999"/>
      <c r="AC6" s="1999"/>
      <c r="AD6" s="1999"/>
      <c r="AE6" s="1999"/>
      <c r="AF6" s="1999"/>
      <c r="AG6" s="1999"/>
    </row>
    <row r="7" spans="1:33" ht="15" customHeight="1">
      <c r="B7" s="1997" t="s">
        <v>1106</v>
      </c>
      <c r="C7" s="1997"/>
      <c r="D7" s="1997"/>
      <c r="E7" s="1997"/>
      <c r="F7" s="1997"/>
      <c r="G7" s="1997"/>
      <c r="H7" s="1997"/>
      <c r="I7" s="1997"/>
      <c r="J7" s="1997"/>
      <c r="K7" s="1997"/>
      <c r="L7" s="1997"/>
      <c r="M7" s="1997"/>
      <c r="N7" s="1997"/>
      <c r="O7" s="1997"/>
      <c r="P7" s="1997"/>
      <c r="Q7" s="1997"/>
      <c r="R7" s="1997"/>
      <c r="S7" s="1997"/>
      <c r="T7" s="1997"/>
      <c r="U7" s="1997"/>
      <c r="V7" s="1997"/>
      <c r="W7" s="1997"/>
      <c r="X7" s="1997"/>
      <c r="Y7" s="1997"/>
      <c r="Z7" s="1997"/>
      <c r="AA7" s="1997"/>
      <c r="AB7" s="1997"/>
      <c r="AC7" s="1997"/>
      <c r="AD7" s="1997"/>
      <c r="AE7" s="1997"/>
      <c r="AF7" s="1997"/>
    </row>
    <row r="8" spans="1:33" ht="15" customHeight="1">
      <c r="B8" s="1997" t="s">
        <v>1107</v>
      </c>
      <c r="C8" s="1997"/>
      <c r="D8" s="1997"/>
      <c r="E8" s="1997"/>
      <c r="F8" s="1997"/>
      <c r="G8" s="1997"/>
      <c r="H8" s="1997"/>
      <c r="I8" s="1997"/>
      <c r="J8" s="1997"/>
      <c r="K8" s="1997"/>
      <c r="L8" s="1997"/>
      <c r="M8" s="1997"/>
      <c r="N8" s="1997"/>
      <c r="O8" s="1997"/>
      <c r="P8" s="1997"/>
      <c r="Q8" s="1997"/>
      <c r="R8" s="1997"/>
      <c r="S8" s="1997"/>
      <c r="T8" s="1997"/>
      <c r="U8" s="1997"/>
      <c r="V8" s="1997"/>
      <c r="W8" s="1997"/>
      <c r="X8" s="1997"/>
      <c r="Y8" s="1997"/>
      <c r="Z8" s="1997"/>
      <c r="AA8" s="1997"/>
      <c r="AB8" s="1997"/>
      <c r="AC8" s="1997"/>
      <c r="AD8" s="1997"/>
      <c r="AE8" s="1997"/>
      <c r="AF8" s="1997"/>
    </row>
    <row r="9" spans="1:33" ht="15" customHeight="1"/>
    <row r="10" spans="1:33" ht="18" customHeight="1">
      <c r="A10" s="2006" t="s">
        <v>1108</v>
      </c>
      <c r="B10" s="2007"/>
      <c r="C10" s="2007"/>
      <c r="D10" s="2007"/>
      <c r="E10" s="2007"/>
      <c r="F10" s="2007"/>
      <c r="G10" s="2007"/>
      <c r="H10" s="2007"/>
      <c r="I10" s="2007"/>
      <c r="J10" s="2007"/>
      <c r="K10" s="2007"/>
      <c r="L10" s="2007"/>
      <c r="M10" s="2007"/>
      <c r="N10" s="2007"/>
      <c r="O10" s="2007"/>
      <c r="P10" s="2007"/>
      <c r="Q10" s="2007"/>
      <c r="R10" s="2007"/>
      <c r="S10" s="2008"/>
      <c r="T10" s="2006" t="s">
        <v>1109</v>
      </c>
      <c r="U10" s="2007"/>
      <c r="V10" s="2007"/>
      <c r="W10" s="2007"/>
      <c r="X10" s="2007"/>
      <c r="Y10" s="2007"/>
      <c r="Z10" s="2007"/>
      <c r="AA10" s="2007"/>
      <c r="AB10" s="2007"/>
      <c r="AC10" s="2007"/>
      <c r="AD10" s="2007"/>
      <c r="AE10" s="2007"/>
      <c r="AF10" s="2007"/>
      <c r="AG10" s="2008"/>
    </row>
    <row r="11" spans="1:33" ht="13.5" customHeight="1">
      <c r="A11" s="2000" t="str">
        <f>_xlfn.CONCAT('01.入会申込書（従たる事務所）'!L28,"　",'01.入会申込書（従たる事務所）'!L40)</f>
        <v>　</v>
      </c>
      <c r="B11" s="2001"/>
      <c r="C11" s="2001"/>
      <c r="D11" s="2001"/>
      <c r="E11" s="2001"/>
      <c r="F11" s="2001"/>
      <c r="G11" s="2001"/>
      <c r="H11" s="2001"/>
      <c r="I11" s="2001"/>
      <c r="J11" s="2001"/>
      <c r="K11" s="2001"/>
      <c r="L11" s="2001"/>
      <c r="M11" s="2001"/>
      <c r="N11" s="2001"/>
      <c r="O11" s="2001"/>
      <c r="P11" s="2001"/>
      <c r="Q11" s="2001"/>
      <c r="R11" s="2001"/>
      <c r="S11" s="2002"/>
      <c r="T11" s="2000">
        <f>'01.入会申込書（従たる事務所）'!L36</f>
        <v>0</v>
      </c>
      <c r="U11" s="2001"/>
      <c r="V11" s="2001"/>
      <c r="W11" s="2001"/>
      <c r="X11" s="2001"/>
      <c r="Y11" s="2001"/>
      <c r="Z11" s="2001"/>
      <c r="AA11" s="2001"/>
      <c r="AB11" s="2001"/>
      <c r="AC11" s="2001"/>
      <c r="AD11" s="2001"/>
      <c r="AE11" s="2001"/>
      <c r="AF11" s="2001"/>
      <c r="AG11" s="2002"/>
    </row>
    <row r="12" spans="1:33">
      <c r="A12" s="2003"/>
      <c r="B12" s="2004"/>
      <c r="C12" s="2004"/>
      <c r="D12" s="2004"/>
      <c r="E12" s="2004"/>
      <c r="F12" s="2004"/>
      <c r="G12" s="2004"/>
      <c r="H12" s="2004"/>
      <c r="I12" s="2004"/>
      <c r="J12" s="2004"/>
      <c r="K12" s="2004"/>
      <c r="L12" s="2004"/>
      <c r="M12" s="2004"/>
      <c r="N12" s="2004"/>
      <c r="O12" s="2004"/>
      <c r="P12" s="2004"/>
      <c r="Q12" s="2004"/>
      <c r="R12" s="2004"/>
      <c r="S12" s="2005"/>
      <c r="T12" s="2003"/>
      <c r="U12" s="2004"/>
      <c r="V12" s="2004"/>
      <c r="W12" s="2004"/>
      <c r="X12" s="2004"/>
      <c r="Y12" s="2004"/>
      <c r="Z12" s="2004"/>
      <c r="AA12" s="2004"/>
      <c r="AB12" s="2004"/>
      <c r="AC12" s="2004"/>
      <c r="AD12" s="2004"/>
      <c r="AE12" s="2004"/>
      <c r="AF12" s="2004"/>
      <c r="AG12" s="2005"/>
    </row>
    <row r="13" spans="1:33" ht="18" customHeight="1">
      <c r="A13" s="2006" t="s">
        <v>1110</v>
      </c>
      <c r="B13" s="2007"/>
      <c r="C13" s="2007"/>
      <c r="D13" s="2007"/>
      <c r="E13" s="2007"/>
      <c r="F13" s="2007"/>
      <c r="G13" s="2007"/>
      <c r="H13" s="2007"/>
      <c r="I13" s="2007"/>
      <c r="J13" s="2007"/>
      <c r="K13" s="2007"/>
      <c r="L13" s="2007"/>
      <c r="M13" s="2007"/>
      <c r="N13" s="2007"/>
      <c r="O13" s="2007"/>
      <c r="P13" s="2007"/>
      <c r="Q13" s="2007"/>
      <c r="R13" s="2007"/>
      <c r="S13" s="2008"/>
      <c r="T13" s="2006" t="s">
        <v>1111</v>
      </c>
      <c r="U13" s="2007"/>
      <c r="V13" s="2007"/>
      <c r="W13" s="2007"/>
      <c r="X13" s="2007"/>
      <c r="Y13" s="2007"/>
      <c r="Z13" s="2007"/>
      <c r="AA13" s="2007"/>
      <c r="AB13" s="2007"/>
      <c r="AC13" s="2007"/>
      <c r="AD13" s="2007"/>
      <c r="AE13" s="2007"/>
      <c r="AF13" s="2007"/>
      <c r="AG13" s="2008"/>
    </row>
    <row r="14" spans="1:33" ht="18" customHeight="1">
      <c r="A14" s="2009">
        <f>'01.入会申込書（従たる事務所）'!L19</f>
        <v>0</v>
      </c>
      <c r="B14" s="2010"/>
      <c r="C14" s="2010"/>
      <c r="D14" s="2010"/>
      <c r="E14" s="2010"/>
      <c r="F14" s="2010"/>
      <c r="G14" s="2010"/>
      <c r="H14" s="2010"/>
      <c r="I14" s="2013" t="s">
        <v>866</v>
      </c>
      <c r="J14" s="2010">
        <f>'01.入会申込書（従たる事務所）'!AG19</f>
        <v>0</v>
      </c>
      <c r="K14" s="2010"/>
      <c r="L14" s="2013" t="s">
        <v>867</v>
      </c>
      <c r="M14" s="2001">
        <f>'01.入会申込書（従たる事務所）'!AN19</f>
        <v>0</v>
      </c>
      <c r="N14" s="2001"/>
      <c r="O14" s="2001"/>
      <c r="P14" s="2001"/>
      <c r="Q14" s="2001"/>
      <c r="R14" s="2001"/>
      <c r="S14" s="2002"/>
      <c r="T14" s="2000"/>
      <c r="U14" s="2001"/>
      <c r="V14" s="2001"/>
      <c r="W14" s="2001"/>
      <c r="X14" s="2001"/>
      <c r="Y14" s="2001"/>
      <c r="Z14" s="2001"/>
      <c r="AA14" s="2001"/>
      <c r="AB14" s="2001"/>
      <c r="AC14" s="2001"/>
      <c r="AD14" s="2001"/>
      <c r="AE14" s="2001"/>
      <c r="AF14" s="2001"/>
      <c r="AG14" s="2002"/>
    </row>
    <row r="15" spans="1:33" ht="13.5" customHeight="1">
      <c r="A15" s="2011"/>
      <c r="B15" s="2012"/>
      <c r="C15" s="2012"/>
      <c r="D15" s="2012"/>
      <c r="E15" s="2012"/>
      <c r="F15" s="2012"/>
      <c r="G15" s="2012"/>
      <c r="H15" s="2012"/>
      <c r="I15" s="2014"/>
      <c r="J15" s="2012"/>
      <c r="K15" s="2012"/>
      <c r="L15" s="2014"/>
      <c r="M15" s="2004"/>
      <c r="N15" s="2004"/>
      <c r="O15" s="2004"/>
      <c r="P15" s="2004"/>
      <c r="Q15" s="2004"/>
      <c r="R15" s="2004"/>
      <c r="S15" s="2005"/>
      <c r="T15" s="2003"/>
      <c r="U15" s="2004"/>
      <c r="V15" s="2004"/>
      <c r="W15" s="2004"/>
      <c r="X15" s="2004"/>
      <c r="Y15" s="2004"/>
      <c r="Z15" s="2004"/>
      <c r="AA15" s="2004"/>
      <c r="AB15" s="2004"/>
      <c r="AC15" s="2004"/>
      <c r="AD15" s="2004"/>
      <c r="AE15" s="2004"/>
      <c r="AF15" s="2004"/>
      <c r="AG15" s="2005"/>
    </row>
    <row r="16" spans="1:33" ht="18" customHeight="1">
      <c r="A16" s="2018" t="s">
        <v>1112</v>
      </c>
      <c r="B16" s="2019"/>
      <c r="C16" s="2019"/>
      <c r="D16" s="2019"/>
      <c r="E16" s="2020" t="str">
        <f>_xlfn.CONCAT('01.入会申込書（従たる事務所）'!N43,"-",'01.入会申込書（従たる事務所）'!R43)</f>
        <v>-</v>
      </c>
      <c r="F16" s="2020"/>
      <c r="G16" s="2020"/>
      <c r="H16" s="2020"/>
      <c r="I16" s="2020"/>
      <c r="J16" s="2020"/>
      <c r="K16" s="2020"/>
      <c r="L16" s="2020"/>
      <c r="M16" s="2020"/>
      <c r="N16" s="2020"/>
      <c r="O16" s="2020"/>
      <c r="P16" s="2020"/>
      <c r="Q16" s="2020"/>
      <c r="R16" s="2020"/>
      <c r="S16" s="2020"/>
      <c r="T16" s="2020"/>
      <c r="U16" s="2020"/>
      <c r="V16" s="2020"/>
      <c r="W16" s="2020"/>
      <c r="X16" s="2020"/>
      <c r="Y16" s="2020"/>
      <c r="Z16" s="2020"/>
      <c r="AA16" s="2020"/>
      <c r="AB16" s="2020"/>
      <c r="AC16" s="2020"/>
      <c r="AD16" s="2020"/>
      <c r="AE16" s="2020"/>
      <c r="AF16" s="2020"/>
      <c r="AG16" s="2021"/>
    </row>
    <row r="17" spans="1:33" ht="13.5" customHeight="1">
      <c r="A17" s="2022">
        <f>'01.入会申込書（従たる事務所）'!L44</f>
        <v>0</v>
      </c>
      <c r="B17" s="2023"/>
      <c r="C17" s="2023"/>
      <c r="D17" s="2023"/>
      <c r="E17" s="2023"/>
      <c r="F17" s="2023"/>
      <c r="G17" s="2023"/>
      <c r="H17" s="2023"/>
      <c r="I17" s="2023"/>
      <c r="J17" s="2023"/>
      <c r="K17" s="2023"/>
      <c r="L17" s="2023"/>
      <c r="M17" s="2023"/>
      <c r="N17" s="2023"/>
      <c r="O17" s="2023"/>
      <c r="P17" s="2023"/>
      <c r="Q17" s="2023"/>
      <c r="R17" s="2023"/>
      <c r="S17" s="2023"/>
      <c r="T17" s="2023"/>
      <c r="U17" s="2023"/>
      <c r="V17" s="2023"/>
      <c r="W17" s="2023"/>
      <c r="X17" s="2023"/>
      <c r="Y17" s="2023"/>
      <c r="Z17" s="2023"/>
      <c r="AA17" s="2023"/>
      <c r="AB17" s="2023"/>
      <c r="AC17" s="2023"/>
      <c r="AD17" s="2023"/>
      <c r="AE17" s="2023"/>
      <c r="AF17" s="2023"/>
      <c r="AG17" s="2024"/>
    </row>
    <row r="18" spans="1:33" ht="13.5" customHeight="1">
      <c r="A18" s="2025"/>
      <c r="B18" s="2026"/>
      <c r="C18" s="2026"/>
      <c r="D18" s="2026"/>
      <c r="E18" s="2026"/>
      <c r="F18" s="2026"/>
      <c r="G18" s="2026"/>
      <c r="H18" s="2026"/>
      <c r="I18" s="2026"/>
      <c r="J18" s="2026"/>
      <c r="K18" s="2026"/>
      <c r="L18" s="2026"/>
      <c r="M18" s="2026"/>
      <c r="N18" s="2026"/>
      <c r="O18" s="2026"/>
      <c r="P18" s="2026"/>
      <c r="Q18" s="2026"/>
      <c r="R18" s="2026"/>
      <c r="S18" s="2026"/>
      <c r="T18" s="2026"/>
      <c r="U18" s="2026"/>
      <c r="V18" s="2026"/>
      <c r="W18" s="2026"/>
      <c r="X18" s="2026"/>
      <c r="Y18" s="2026"/>
      <c r="Z18" s="2026"/>
      <c r="AA18" s="2026"/>
      <c r="AB18" s="2026"/>
      <c r="AC18" s="2026"/>
      <c r="AD18" s="2026"/>
      <c r="AE18" s="2026"/>
      <c r="AF18" s="2026"/>
      <c r="AG18" s="2027"/>
    </row>
    <row r="19" spans="1:33" ht="18" customHeight="1">
      <c r="A19" s="2006" t="s">
        <v>1113</v>
      </c>
      <c r="B19" s="2007"/>
      <c r="C19" s="2007"/>
      <c r="D19" s="2007"/>
      <c r="E19" s="2007"/>
      <c r="F19" s="2007"/>
      <c r="G19" s="2007"/>
      <c r="H19" s="2007"/>
      <c r="I19" s="2007"/>
      <c r="J19" s="2007"/>
      <c r="K19" s="2007"/>
      <c r="L19" s="2007"/>
      <c r="M19" s="2007"/>
      <c r="N19" s="2007"/>
      <c r="O19" s="2007"/>
      <c r="P19" s="2008"/>
      <c r="Q19" s="2006" t="s">
        <v>1114</v>
      </c>
      <c r="R19" s="2007"/>
      <c r="S19" s="2007"/>
      <c r="T19" s="2007"/>
      <c r="U19" s="2007"/>
      <c r="V19" s="2007"/>
      <c r="W19" s="2007"/>
      <c r="X19" s="2007"/>
      <c r="Y19" s="2007"/>
      <c r="Z19" s="2007"/>
      <c r="AA19" s="2007"/>
      <c r="AB19" s="2007"/>
      <c r="AC19" s="2007"/>
      <c r="AD19" s="2007"/>
      <c r="AE19" s="2007"/>
      <c r="AF19" s="2007"/>
      <c r="AG19" s="2008"/>
    </row>
    <row r="20" spans="1:33">
      <c r="A20" s="2000" t="str">
        <f>_xlfn.CONCAT('01.入会申込書（従たる事務所）'!L46,"-",'01.入会申込書（従たる事務所）'!R46,"-",'01.入会申込書（従たる事務所）'!X46)</f>
        <v>--</v>
      </c>
      <c r="B20" s="2001"/>
      <c r="C20" s="2001"/>
      <c r="D20" s="2001"/>
      <c r="E20" s="2001"/>
      <c r="F20" s="2001"/>
      <c r="G20" s="2001"/>
      <c r="H20" s="2001"/>
      <c r="I20" s="2001"/>
      <c r="J20" s="2001"/>
      <c r="K20" s="2001"/>
      <c r="L20" s="2001"/>
      <c r="M20" s="2001"/>
      <c r="N20" s="2001"/>
      <c r="O20" s="2001"/>
      <c r="P20" s="2002"/>
      <c r="Q20" s="2000" t="str">
        <f>IF(TRIM('01.入会申込書（従たる事務所）'!AH46)="","",_xlfn.CONCAT('01.入会申込書（従たる事務所）'!AH46,"-",'01.入会申込書（従たる事務所）'!AN46,"-",'01.入会申込書（従たる事務所）'!AT46))</f>
        <v/>
      </c>
      <c r="R20" s="2001"/>
      <c r="S20" s="2001"/>
      <c r="T20" s="2001"/>
      <c r="U20" s="2001"/>
      <c r="V20" s="2001"/>
      <c r="W20" s="2001"/>
      <c r="X20" s="2001"/>
      <c r="Y20" s="2001"/>
      <c r="Z20" s="2001"/>
      <c r="AA20" s="2001"/>
      <c r="AB20" s="2001"/>
      <c r="AC20" s="2001"/>
      <c r="AD20" s="2001"/>
      <c r="AE20" s="2001"/>
      <c r="AF20" s="2001"/>
      <c r="AG20" s="2002"/>
    </row>
    <row r="21" spans="1:33" ht="9.75" customHeight="1">
      <c r="A21" s="2003"/>
      <c r="B21" s="2004"/>
      <c r="C21" s="2004"/>
      <c r="D21" s="2004"/>
      <c r="E21" s="2004"/>
      <c r="F21" s="2004"/>
      <c r="G21" s="2004"/>
      <c r="H21" s="2004"/>
      <c r="I21" s="2004"/>
      <c r="J21" s="2004"/>
      <c r="K21" s="2004"/>
      <c r="L21" s="2004"/>
      <c r="M21" s="2004"/>
      <c r="N21" s="2004"/>
      <c r="O21" s="2004"/>
      <c r="P21" s="2005"/>
      <c r="Q21" s="2003"/>
      <c r="R21" s="2004"/>
      <c r="S21" s="2004"/>
      <c r="T21" s="2004"/>
      <c r="U21" s="2004"/>
      <c r="V21" s="2004"/>
      <c r="W21" s="2004"/>
      <c r="X21" s="2004"/>
      <c r="Y21" s="2004"/>
      <c r="Z21" s="2004"/>
      <c r="AA21" s="2004"/>
      <c r="AB21" s="2004"/>
      <c r="AC21" s="2004"/>
      <c r="AD21" s="2004"/>
      <c r="AE21" s="2004"/>
      <c r="AF21" s="2004"/>
      <c r="AG21" s="2005"/>
    </row>
    <row r="22" spans="1:33">
      <c r="B22" s="328"/>
      <c r="C22" s="328"/>
      <c r="D22" s="328"/>
      <c r="E22" s="328"/>
      <c r="F22" s="328"/>
      <c r="G22" s="328"/>
      <c r="H22" s="328"/>
      <c r="I22" s="328"/>
      <c r="J22" s="328"/>
      <c r="K22" s="328"/>
      <c r="L22" s="328"/>
      <c r="M22" s="329"/>
      <c r="N22" s="330" t="s">
        <v>1115</v>
      </c>
      <c r="O22" s="330"/>
      <c r="P22" s="330" t="s">
        <v>1116</v>
      </c>
      <c r="Q22" s="330"/>
      <c r="R22" s="330" t="s">
        <v>1117</v>
      </c>
      <c r="S22" s="331"/>
      <c r="T22" s="328"/>
      <c r="U22" s="328"/>
      <c r="V22" s="328"/>
      <c r="W22" s="328"/>
      <c r="X22" s="328"/>
      <c r="Y22" s="328"/>
      <c r="Z22" s="328"/>
      <c r="AA22" s="328"/>
      <c r="AB22" s="328"/>
      <c r="AC22" s="328"/>
      <c r="AD22" s="328"/>
      <c r="AE22" s="328"/>
      <c r="AF22" s="328"/>
    </row>
    <row r="23" spans="1:33" ht="18.75" customHeight="1">
      <c r="A23" s="332" t="s">
        <v>1118</v>
      </c>
      <c r="B23" s="2028" t="s">
        <v>1119</v>
      </c>
      <c r="C23" s="2028"/>
      <c r="D23" s="2028"/>
      <c r="E23" s="2028"/>
      <c r="F23" s="2028"/>
      <c r="G23" s="2028"/>
      <c r="H23" s="2028"/>
      <c r="I23" s="2028"/>
      <c r="J23" s="2028"/>
      <c r="K23" s="2028"/>
      <c r="L23" s="2028"/>
      <c r="M23" s="2028"/>
      <c r="N23" s="2028"/>
      <c r="O23" s="2028"/>
      <c r="P23" s="2028"/>
      <c r="Q23" s="2028"/>
      <c r="R23" s="2028"/>
      <c r="S23" s="2028"/>
      <c r="T23" s="2028"/>
      <c r="U23" s="2028"/>
      <c r="V23" s="2028"/>
      <c r="W23" s="2028"/>
      <c r="X23" s="2028"/>
      <c r="Y23" s="2028"/>
      <c r="Z23" s="2028"/>
      <c r="AA23" s="2028"/>
      <c r="AB23" s="2028"/>
      <c r="AC23" s="2028"/>
      <c r="AD23" s="2028"/>
      <c r="AE23" s="2028"/>
      <c r="AF23" s="2028"/>
      <c r="AG23" s="2029"/>
    </row>
    <row r="24" spans="1:33" ht="8.2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5"/>
    </row>
    <row r="25" spans="1:33" ht="18.75" customHeight="1">
      <c r="A25" s="2015" t="s">
        <v>1118</v>
      </c>
      <c r="B25" s="2016" t="s">
        <v>1120</v>
      </c>
      <c r="C25" s="2016"/>
      <c r="D25" s="2016"/>
      <c r="E25" s="2016"/>
      <c r="F25" s="2016"/>
      <c r="G25" s="2016"/>
      <c r="H25" s="2016"/>
      <c r="I25" s="2016"/>
      <c r="J25" s="2016"/>
      <c r="K25" s="2016"/>
      <c r="L25" s="2016"/>
      <c r="M25" s="2016"/>
      <c r="N25" s="2016"/>
      <c r="O25" s="2016"/>
      <c r="P25" s="2016"/>
      <c r="Q25" s="2016"/>
      <c r="R25" s="2016"/>
      <c r="S25" s="2016"/>
      <c r="T25" s="2016"/>
      <c r="U25" s="2016"/>
      <c r="V25" s="2016"/>
      <c r="W25" s="2016"/>
      <c r="X25" s="2016"/>
      <c r="Y25" s="2016"/>
      <c r="Z25" s="2016"/>
      <c r="AA25" s="2016"/>
      <c r="AB25" s="2016"/>
      <c r="AC25" s="2016"/>
      <c r="AD25" s="2016"/>
      <c r="AE25" s="2016"/>
      <c r="AF25" s="2016"/>
      <c r="AG25" s="2017"/>
    </row>
    <row r="26" spans="1:33" ht="18.75" customHeight="1">
      <c r="A26" s="2015"/>
      <c r="B26" s="2016"/>
      <c r="C26" s="2016"/>
      <c r="D26" s="2016"/>
      <c r="E26" s="2016"/>
      <c r="F26" s="2016"/>
      <c r="G26" s="2016"/>
      <c r="H26" s="2016"/>
      <c r="I26" s="2016"/>
      <c r="J26" s="2016"/>
      <c r="K26" s="2016"/>
      <c r="L26" s="2016"/>
      <c r="M26" s="2016"/>
      <c r="N26" s="2016"/>
      <c r="O26" s="2016"/>
      <c r="P26" s="2016"/>
      <c r="Q26" s="2016"/>
      <c r="R26" s="2016"/>
      <c r="S26" s="2016"/>
      <c r="T26" s="2016"/>
      <c r="U26" s="2016"/>
      <c r="V26" s="2016"/>
      <c r="W26" s="2016"/>
      <c r="X26" s="2016"/>
      <c r="Y26" s="2016"/>
      <c r="Z26" s="2016"/>
      <c r="AA26" s="2016"/>
      <c r="AB26" s="2016"/>
      <c r="AC26" s="2016"/>
      <c r="AD26" s="2016"/>
      <c r="AE26" s="2016"/>
      <c r="AF26" s="2016"/>
      <c r="AG26" s="2017"/>
    </row>
    <row r="27" spans="1:33" ht="8.2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5"/>
    </row>
    <row r="28" spans="1:33" ht="18.75" customHeight="1">
      <c r="A28" s="2015" t="s">
        <v>1118</v>
      </c>
      <c r="B28" s="2016" t="s">
        <v>1121</v>
      </c>
      <c r="C28" s="2030"/>
      <c r="D28" s="2030"/>
      <c r="E28" s="2030"/>
      <c r="F28" s="2030"/>
      <c r="G28" s="2030"/>
      <c r="H28" s="2030"/>
      <c r="I28" s="2030"/>
      <c r="J28" s="2030"/>
      <c r="K28" s="2030"/>
      <c r="L28" s="2030"/>
      <c r="M28" s="2030"/>
      <c r="N28" s="2030"/>
      <c r="O28" s="2030"/>
      <c r="P28" s="2030"/>
      <c r="Q28" s="2030"/>
      <c r="R28" s="2030"/>
      <c r="S28" s="2030"/>
      <c r="T28" s="2030"/>
      <c r="U28" s="2030"/>
      <c r="V28" s="2030"/>
      <c r="W28" s="2030"/>
      <c r="X28" s="2030"/>
      <c r="Y28" s="2030"/>
      <c r="Z28" s="2030"/>
      <c r="AA28" s="2030"/>
      <c r="AB28" s="2030"/>
      <c r="AC28" s="2030"/>
      <c r="AD28" s="2030"/>
      <c r="AE28" s="2030"/>
      <c r="AF28" s="2030"/>
      <c r="AG28" s="2031"/>
    </row>
    <row r="29" spans="1:33" ht="18.75" customHeight="1">
      <c r="A29" s="2015"/>
      <c r="B29" s="2030"/>
      <c r="C29" s="2030"/>
      <c r="D29" s="2030"/>
      <c r="E29" s="2030"/>
      <c r="F29" s="2030"/>
      <c r="G29" s="2030"/>
      <c r="H29" s="2030"/>
      <c r="I29" s="2030"/>
      <c r="J29" s="2030"/>
      <c r="K29" s="2030"/>
      <c r="L29" s="2030"/>
      <c r="M29" s="2030"/>
      <c r="N29" s="2030"/>
      <c r="O29" s="2030"/>
      <c r="P29" s="2030"/>
      <c r="Q29" s="2030"/>
      <c r="R29" s="2030"/>
      <c r="S29" s="2030"/>
      <c r="T29" s="2030"/>
      <c r="U29" s="2030"/>
      <c r="V29" s="2030"/>
      <c r="W29" s="2030"/>
      <c r="X29" s="2030"/>
      <c r="Y29" s="2030"/>
      <c r="Z29" s="2030"/>
      <c r="AA29" s="2030"/>
      <c r="AB29" s="2030"/>
      <c r="AC29" s="2030"/>
      <c r="AD29" s="2030"/>
      <c r="AE29" s="2030"/>
      <c r="AF29" s="2030"/>
      <c r="AG29" s="2031"/>
    </row>
    <row r="30" spans="1:33" ht="18.75" customHeight="1">
      <c r="A30" s="2015"/>
      <c r="B30" s="2030"/>
      <c r="C30" s="2030"/>
      <c r="D30" s="2030"/>
      <c r="E30" s="2030"/>
      <c r="F30" s="2030"/>
      <c r="G30" s="2030"/>
      <c r="H30" s="2030"/>
      <c r="I30" s="2030"/>
      <c r="J30" s="2030"/>
      <c r="K30" s="2030"/>
      <c r="L30" s="2030"/>
      <c r="M30" s="2030"/>
      <c r="N30" s="2030"/>
      <c r="O30" s="2030"/>
      <c r="P30" s="2030"/>
      <c r="Q30" s="2030"/>
      <c r="R30" s="2030"/>
      <c r="S30" s="2030"/>
      <c r="T30" s="2030"/>
      <c r="U30" s="2030"/>
      <c r="V30" s="2030"/>
      <c r="W30" s="2030"/>
      <c r="X30" s="2030"/>
      <c r="Y30" s="2030"/>
      <c r="Z30" s="2030"/>
      <c r="AA30" s="2030"/>
      <c r="AB30" s="2030"/>
      <c r="AC30" s="2030"/>
      <c r="AD30" s="2030"/>
      <c r="AE30" s="2030"/>
      <c r="AF30" s="2030"/>
      <c r="AG30" s="2031"/>
    </row>
    <row r="31" spans="1:33" ht="18.75" customHeight="1">
      <c r="A31" s="2015"/>
      <c r="B31" s="2030"/>
      <c r="C31" s="2030"/>
      <c r="D31" s="2030"/>
      <c r="E31" s="2030"/>
      <c r="F31" s="2030"/>
      <c r="G31" s="2030"/>
      <c r="H31" s="2030"/>
      <c r="I31" s="2030"/>
      <c r="J31" s="2030"/>
      <c r="K31" s="2030"/>
      <c r="L31" s="2030"/>
      <c r="M31" s="2030"/>
      <c r="N31" s="2030"/>
      <c r="O31" s="2030"/>
      <c r="P31" s="2030"/>
      <c r="Q31" s="2030"/>
      <c r="R31" s="2030"/>
      <c r="S31" s="2030"/>
      <c r="T31" s="2030"/>
      <c r="U31" s="2030"/>
      <c r="V31" s="2030"/>
      <c r="W31" s="2030"/>
      <c r="X31" s="2030"/>
      <c r="Y31" s="2030"/>
      <c r="Z31" s="2030"/>
      <c r="AA31" s="2030"/>
      <c r="AB31" s="2030"/>
      <c r="AC31" s="2030"/>
      <c r="AD31" s="2030"/>
      <c r="AE31" s="2030"/>
      <c r="AF31" s="2030"/>
      <c r="AG31" s="2031"/>
    </row>
    <row r="32" spans="1:33" ht="8.25" customHeight="1">
      <c r="A32" s="333"/>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7"/>
    </row>
    <row r="33" spans="1:41" ht="18.75" customHeight="1">
      <c r="A33" s="2015" t="s">
        <v>1118</v>
      </c>
      <c r="B33" s="2016" t="s">
        <v>1122</v>
      </c>
      <c r="C33" s="2016"/>
      <c r="D33" s="2016"/>
      <c r="E33" s="2016"/>
      <c r="F33" s="2016"/>
      <c r="G33" s="2016"/>
      <c r="H33" s="2016"/>
      <c r="I33" s="2016"/>
      <c r="J33" s="2016"/>
      <c r="K33" s="2016"/>
      <c r="L33" s="2016"/>
      <c r="M33" s="2016"/>
      <c r="N33" s="2016"/>
      <c r="O33" s="2016"/>
      <c r="P33" s="2016"/>
      <c r="Q33" s="2016"/>
      <c r="R33" s="2016"/>
      <c r="S33" s="2016"/>
      <c r="T33" s="2016"/>
      <c r="U33" s="2016"/>
      <c r="V33" s="2016"/>
      <c r="W33" s="2016"/>
      <c r="X33" s="2016"/>
      <c r="Y33" s="2016"/>
      <c r="Z33" s="2016"/>
      <c r="AA33" s="2016"/>
      <c r="AB33" s="2016"/>
      <c r="AC33" s="2016"/>
      <c r="AD33" s="2016"/>
      <c r="AE33" s="2016"/>
      <c r="AF33" s="2016"/>
      <c r="AG33" s="2017"/>
    </row>
    <row r="34" spans="1:41" ht="18.75" customHeight="1">
      <c r="A34" s="2015"/>
      <c r="B34" s="2016"/>
      <c r="C34" s="2016"/>
      <c r="D34" s="2016"/>
      <c r="E34" s="2016"/>
      <c r="F34" s="2016"/>
      <c r="G34" s="2016"/>
      <c r="H34" s="2016"/>
      <c r="I34" s="2016"/>
      <c r="J34" s="2016"/>
      <c r="K34" s="2016"/>
      <c r="L34" s="2016"/>
      <c r="M34" s="2016"/>
      <c r="N34" s="2016"/>
      <c r="O34" s="2016"/>
      <c r="P34" s="2016"/>
      <c r="Q34" s="2016"/>
      <c r="R34" s="2016"/>
      <c r="S34" s="2016"/>
      <c r="T34" s="2016"/>
      <c r="U34" s="2016"/>
      <c r="V34" s="2016"/>
      <c r="W34" s="2016"/>
      <c r="X34" s="2016"/>
      <c r="Y34" s="2016"/>
      <c r="Z34" s="2016"/>
      <c r="AA34" s="2016"/>
      <c r="AB34" s="2016"/>
      <c r="AC34" s="2016"/>
      <c r="AD34" s="2016"/>
      <c r="AE34" s="2016"/>
      <c r="AF34" s="2016"/>
      <c r="AG34" s="2017"/>
    </row>
    <row r="35" spans="1:41" ht="18.75" customHeight="1">
      <c r="A35" s="2015"/>
      <c r="B35" s="2016"/>
      <c r="C35" s="2016"/>
      <c r="D35" s="2016"/>
      <c r="E35" s="2016"/>
      <c r="F35" s="2016"/>
      <c r="G35" s="2016"/>
      <c r="H35" s="2016"/>
      <c r="I35" s="2016"/>
      <c r="J35" s="2016"/>
      <c r="K35" s="2016"/>
      <c r="L35" s="2016"/>
      <c r="M35" s="2016"/>
      <c r="N35" s="2016"/>
      <c r="O35" s="2016"/>
      <c r="P35" s="2016"/>
      <c r="Q35" s="2016"/>
      <c r="R35" s="2016"/>
      <c r="S35" s="2016"/>
      <c r="T35" s="2016"/>
      <c r="U35" s="2016"/>
      <c r="V35" s="2016"/>
      <c r="W35" s="2016"/>
      <c r="X35" s="2016"/>
      <c r="Y35" s="2016"/>
      <c r="Z35" s="2016"/>
      <c r="AA35" s="2016"/>
      <c r="AB35" s="2016"/>
      <c r="AC35" s="2016"/>
      <c r="AD35" s="2016"/>
      <c r="AE35" s="2016"/>
      <c r="AF35" s="2016"/>
      <c r="AG35" s="2017"/>
    </row>
    <row r="36" spans="1:41" ht="18.75" customHeight="1">
      <c r="A36" s="2015"/>
      <c r="B36" s="2016"/>
      <c r="C36" s="2016"/>
      <c r="D36" s="2016"/>
      <c r="E36" s="2016"/>
      <c r="F36" s="2016"/>
      <c r="G36" s="2016"/>
      <c r="H36" s="2016"/>
      <c r="I36" s="2016"/>
      <c r="J36" s="2016"/>
      <c r="K36" s="2016"/>
      <c r="L36" s="2016"/>
      <c r="M36" s="2016"/>
      <c r="N36" s="2016"/>
      <c r="O36" s="2016"/>
      <c r="P36" s="2016"/>
      <c r="Q36" s="2016"/>
      <c r="R36" s="2016"/>
      <c r="S36" s="2016"/>
      <c r="T36" s="2016"/>
      <c r="U36" s="2016"/>
      <c r="V36" s="2016"/>
      <c r="W36" s="2016"/>
      <c r="X36" s="2016"/>
      <c r="Y36" s="2016"/>
      <c r="Z36" s="2016"/>
      <c r="AA36" s="2016"/>
      <c r="AB36" s="2016"/>
      <c r="AC36" s="2016"/>
      <c r="AD36" s="2016"/>
      <c r="AE36" s="2016"/>
      <c r="AF36" s="2016"/>
      <c r="AG36" s="2017"/>
    </row>
    <row r="37" spans="1:41" ht="8.25" customHeight="1">
      <c r="A37" s="333"/>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5"/>
    </row>
    <row r="38" spans="1:41" ht="18.75" customHeight="1">
      <c r="A38" s="2015" t="s">
        <v>1118</v>
      </c>
      <c r="B38" s="2016" t="s">
        <v>1123</v>
      </c>
      <c r="C38" s="2016"/>
      <c r="D38" s="2016"/>
      <c r="E38" s="2016"/>
      <c r="F38" s="2016"/>
      <c r="G38" s="2016"/>
      <c r="H38" s="2016"/>
      <c r="I38" s="2016"/>
      <c r="J38" s="2016"/>
      <c r="K38" s="2016"/>
      <c r="L38" s="2016"/>
      <c r="M38" s="2016"/>
      <c r="N38" s="2016"/>
      <c r="O38" s="2016"/>
      <c r="P38" s="2016"/>
      <c r="Q38" s="2016"/>
      <c r="R38" s="2016"/>
      <c r="S38" s="2016"/>
      <c r="T38" s="2016"/>
      <c r="U38" s="2016"/>
      <c r="V38" s="2016"/>
      <c r="W38" s="2016"/>
      <c r="X38" s="2016"/>
      <c r="Y38" s="2016"/>
      <c r="Z38" s="2016"/>
      <c r="AA38" s="2016"/>
      <c r="AB38" s="2016"/>
      <c r="AC38" s="2016"/>
      <c r="AD38" s="2016"/>
      <c r="AE38" s="2016"/>
      <c r="AF38" s="2016"/>
      <c r="AG38" s="2017"/>
    </row>
    <row r="39" spans="1:41" ht="18.75" customHeight="1">
      <c r="A39" s="2015"/>
      <c r="B39" s="2016"/>
      <c r="C39" s="2016"/>
      <c r="D39" s="2016"/>
      <c r="E39" s="2016"/>
      <c r="F39" s="2016"/>
      <c r="G39" s="2016"/>
      <c r="H39" s="2016"/>
      <c r="I39" s="2016"/>
      <c r="J39" s="2016"/>
      <c r="K39" s="2016"/>
      <c r="L39" s="2016"/>
      <c r="M39" s="2016"/>
      <c r="N39" s="2016"/>
      <c r="O39" s="2016"/>
      <c r="P39" s="2016"/>
      <c r="Q39" s="2016"/>
      <c r="R39" s="2016"/>
      <c r="S39" s="2016"/>
      <c r="T39" s="2016"/>
      <c r="U39" s="2016"/>
      <c r="V39" s="2016"/>
      <c r="W39" s="2016"/>
      <c r="X39" s="2016"/>
      <c r="Y39" s="2016"/>
      <c r="Z39" s="2016"/>
      <c r="AA39" s="2016"/>
      <c r="AB39" s="2016"/>
      <c r="AC39" s="2016"/>
      <c r="AD39" s="2016"/>
      <c r="AE39" s="2016"/>
      <c r="AF39" s="2016"/>
      <c r="AG39" s="2017"/>
    </row>
    <row r="40" spans="1:41" ht="8.25" customHeight="1">
      <c r="A40" s="333"/>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5"/>
    </row>
    <row r="41" spans="1:41" ht="18.75" customHeight="1">
      <c r="A41" s="2015" t="s">
        <v>1118</v>
      </c>
      <c r="B41" s="2016" t="s">
        <v>1124</v>
      </c>
      <c r="C41" s="2030"/>
      <c r="D41" s="2030"/>
      <c r="E41" s="2030"/>
      <c r="F41" s="2030"/>
      <c r="G41" s="2030"/>
      <c r="H41" s="2030"/>
      <c r="I41" s="2030"/>
      <c r="J41" s="2030"/>
      <c r="K41" s="2030"/>
      <c r="L41" s="2030"/>
      <c r="M41" s="2030"/>
      <c r="N41" s="2030"/>
      <c r="O41" s="2030"/>
      <c r="P41" s="2030"/>
      <c r="Q41" s="2030"/>
      <c r="R41" s="2030"/>
      <c r="S41" s="2030"/>
      <c r="T41" s="2030"/>
      <c r="U41" s="2030"/>
      <c r="V41" s="2030"/>
      <c r="W41" s="2030"/>
      <c r="X41" s="2030"/>
      <c r="Y41" s="2030"/>
      <c r="Z41" s="2030"/>
      <c r="AA41" s="2030"/>
      <c r="AB41" s="2030"/>
      <c r="AC41" s="2030"/>
      <c r="AD41" s="2030"/>
      <c r="AE41" s="2030"/>
      <c r="AF41" s="2030"/>
      <c r="AG41" s="2031"/>
    </row>
    <row r="42" spans="1:41" ht="18.75" customHeight="1">
      <c r="A42" s="2015"/>
      <c r="B42" s="2030"/>
      <c r="C42" s="2030"/>
      <c r="D42" s="2030"/>
      <c r="E42" s="2030"/>
      <c r="F42" s="2030"/>
      <c r="G42" s="2030"/>
      <c r="H42" s="2030"/>
      <c r="I42" s="2030"/>
      <c r="J42" s="2030"/>
      <c r="K42" s="2030"/>
      <c r="L42" s="2030"/>
      <c r="M42" s="2030"/>
      <c r="N42" s="2030"/>
      <c r="O42" s="2030"/>
      <c r="P42" s="2030"/>
      <c r="Q42" s="2030"/>
      <c r="R42" s="2030"/>
      <c r="S42" s="2030"/>
      <c r="T42" s="2030"/>
      <c r="U42" s="2030"/>
      <c r="V42" s="2030"/>
      <c r="W42" s="2030"/>
      <c r="X42" s="2030"/>
      <c r="Y42" s="2030"/>
      <c r="Z42" s="2030"/>
      <c r="AA42" s="2030"/>
      <c r="AB42" s="2030"/>
      <c r="AC42" s="2030"/>
      <c r="AD42" s="2030"/>
      <c r="AE42" s="2030"/>
      <c r="AF42" s="2030"/>
      <c r="AG42" s="2031"/>
    </row>
    <row r="43" spans="1:41" ht="18.75" customHeight="1">
      <c r="A43" s="2015"/>
      <c r="B43" s="2030"/>
      <c r="C43" s="2030"/>
      <c r="D43" s="2030"/>
      <c r="E43" s="2030"/>
      <c r="F43" s="2030"/>
      <c r="G43" s="2030"/>
      <c r="H43" s="2030"/>
      <c r="I43" s="2030"/>
      <c r="J43" s="2030"/>
      <c r="K43" s="2030"/>
      <c r="L43" s="2030"/>
      <c r="M43" s="2030"/>
      <c r="N43" s="2030"/>
      <c r="O43" s="2030"/>
      <c r="P43" s="2030"/>
      <c r="Q43" s="2030"/>
      <c r="R43" s="2030"/>
      <c r="S43" s="2030"/>
      <c r="T43" s="2030"/>
      <c r="U43" s="2030"/>
      <c r="V43" s="2030"/>
      <c r="W43" s="2030"/>
      <c r="X43" s="2030"/>
      <c r="Y43" s="2030"/>
      <c r="Z43" s="2030"/>
      <c r="AA43" s="2030"/>
      <c r="AB43" s="2030"/>
      <c r="AC43" s="2030"/>
      <c r="AD43" s="2030"/>
      <c r="AE43" s="2030"/>
      <c r="AF43" s="2030"/>
      <c r="AG43" s="2031"/>
      <c r="AO43" s="338"/>
    </row>
    <row r="44" spans="1:41" ht="8.25" customHeight="1">
      <c r="A44" s="333"/>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7"/>
      <c r="AO44" s="338"/>
    </row>
    <row r="45" spans="1:41" ht="18.75" customHeight="1">
      <c r="A45" s="339"/>
      <c r="B45" s="2032" t="s">
        <v>1125</v>
      </c>
      <c r="C45" s="2032"/>
      <c r="D45" s="2032"/>
      <c r="E45" s="2032"/>
      <c r="F45" s="2032"/>
      <c r="G45" s="2032"/>
      <c r="H45" s="2032"/>
      <c r="I45" s="2032"/>
      <c r="J45" s="2032"/>
      <c r="K45" s="2032"/>
      <c r="L45" s="2032"/>
      <c r="M45" s="2032"/>
      <c r="N45" s="2032"/>
      <c r="O45" s="2032"/>
      <c r="P45" s="2032"/>
      <c r="Q45" s="2032"/>
      <c r="R45" s="2032"/>
      <c r="S45" s="2032"/>
      <c r="T45" s="2032"/>
      <c r="U45" s="2032"/>
      <c r="V45" s="2032"/>
      <c r="W45" s="2032"/>
      <c r="X45" s="2032"/>
      <c r="Y45" s="2032"/>
      <c r="Z45" s="2032"/>
      <c r="AA45" s="2032"/>
      <c r="AB45" s="2032"/>
      <c r="AC45" s="2032"/>
      <c r="AD45" s="2032"/>
      <c r="AE45" s="2032"/>
      <c r="AF45" s="2032"/>
      <c r="AG45" s="2033"/>
    </row>
    <row r="46" spans="1:41">
      <c r="A46" s="340"/>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row>
    <row r="47" spans="1:41">
      <c r="A47" s="340"/>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row>
  </sheetData>
  <mergeCells count="37">
    <mergeCell ref="A38:A39"/>
    <mergeCell ref="B38:AG39"/>
    <mergeCell ref="A41:A43"/>
    <mergeCell ref="B41:AG43"/>
    <mergeCell ref="B45:AG45"/>
    <mergeCell ref="A33:A36"/>
    <mergeCell ref="B33:AG36"/>
    <mergeCell ref="A16:D16"/>
    <mergeCell ref="E16:AG16"/>
    <mergeCell ref="A17:AG18"/>
    <mergeCell ref="A19:P19"/>
    <mergeCell ref="Q19:AG19"/>
    <mergeCell ref="A20:P21"/>
    <mergeCell ref="Q20:AG21"/>
    <mergeCell ref="B23:AG23"/>
    <mergeCell ref="A25:A26"/>
    <mergeCell ref="B25:AG26"/>
    <mergeCell ref="A28:A31"/>
    <mergeCell ref="B28:AG31"/>
    <mergeCell ref="T14:AG15"/>
    <mergeCell ref="A10:S10"/>
    <mergeCell ref="T10:AG10"/>
    <mergeCell ref="A11:S12"/>
    <mergeCell ref="T11:AG12"/>
    <mergeCell ref="A13:S13"/>
    <mergeCell ref="T13:AG13"/>
    <mergeCell ref="A14:H15"/>
    <mergeCell ref="I14:I15"/>
    <mergeCell ref="J14:K15"/>
    <mergeCell ref="L14:L15"/>
    <mergeCell ref="M14:S15"/>
    <mergeCell ref="B8:AF8"/>
    <mergeCell ref="Y5:Z5"/>
    <mergeCell ref="AB5:AC5"/>
    <mergeCell ref="AE5:AF5"/>
    <mergeCell ref="A6:AG6"/>
    <mergeCell ref="B7:AF7"/>
  </mergeCells>
  <phoneticPr fontId="87"/>
  <pageMargins left="0.70866141732283472" right="0.70866141732283472" top="0.59055118110236227" bottom="0.59055118110236227" header="0.31496062992125984" footer="0.31496062992125984"/>
  <pageSetup paperSize="9" scale="9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853F5-3DC2-4AAD-932D-7D6FEAADCF9B}">
  <sheetPr codeName="Sheet28"/>
  <dimension ref="A1:AT129"/>
  <sheetViews>
    <sheetView showZeros="0" view="pageBreakPreview" topLeftCell="A19" zoomScaleNormal="100" zoomScaleSheetLayoutView="100" workbookViewId="0">
      <selection activeCell="AI33" sqref="AI33:AJ34"/>
    </sheetView>
  </sheetViews>
  <sheetFormatPr defaultColWidth="9" defaultRowHeight="13.5"/>
  <cols>
    <col min="1" max="1" width="0.375" style="138" customWidth="1"/>
    <col min="2" max="8" width="2.125" style="138" customWidth="1"/>
    <col min="9" max="9" width="0.375" style="138" customWidth="1"/>
    <col min="10" max="60" width="2.125" style="138" customWidth="1"/>
    <col min="61" max="16384" width="9" style="138"/>
  </cols>
  <sheetData>
    <row r="1" spans="1:46" s="143" customFormat="1" ht="10.5" customHeight="1">
      <c r="A1" s="2039" t="s">
        <v>492</v>
      </c>
      <c r="B1" s="2040"/>
      <c r="C1" s="2040"/>
      <c r="D1" s="2040"/>
      <c r="E1" s="2040"/>
      <c r="F1" s="2040"/>
      <c r="G1" s="2040"/>
      <c r="H1" s="2040"/>
      <c r="I1" s="2040"/>
      <c r="J1" s="2040"/>
      <c r="K1" s="2041"/>
      <c r="L1" s="1964" t="s">
        <v>493</v>
      </c>
      <c r="M1" s="1962"/>
      <c r="N1" s="1962"/>
      <c r="O1" s="1962"/>
      <c r="P1" s="1962"/>
      <c r="Q1" s="1964"/>
      <c r="R1" s="1976" t="s">
        <v>533</v>
      </c>
      <c r="S1" s="2046"/>
      <c r="T1" s="2046"/>
      <c r="U1" s="2046"/>
      <c r="V1" s="2046"/>
      <c r="W1" s="1963"/>
      <c r="X1" s="1964"/>
      <c r="Y1" s="1962"/>
      <c r="Z1" s="1962"/>
      <c r="AA1" s="1962"/>
      <c r="AB1" s="1962"/>
      <c r="AC1" s="1963"/>
      <c r="AD1" s="1684"/>
      <c r="AE1" s="1854"/>
      <c r="AF1" s="1854"/>
      <c r="AG1" s="1854"/>
      <c r="AH1" s="1854"/>
      <c r="AI1" s="1854"/>
      <c r="AJ1" s="1854"/>
      <c r="AK1" s="1854"/>
      <c r="AL1" s="1854"/>
      <c r="AM1" s="1854"/>
      <c r="AN1" s="1854"/>
      <c r="AO1" s="1854"/>
      <c r="AP1" s="1854"/>
      <c r="AQ1" s="1854"/>
      <c r="AR1" s="1854"/>
      <c r="AS1" s="1854"/>
      <c r="AT1" s="1854"/>
    </row>
    <row r="2" spans="1:46" s="143" customFormat="1" ht="10.5" customHeight="1">
      <c r="A2" s="2035"/>
      <c r="B2" s="2036"/>
      <c r="C2" s="2036"/>
      <c r="D2" s="2036"/>
      <c r="E2" s="2036"/>
      <c r="F2" s="2036"/>
      <c r="G2" s="2036"/>
      <c r="H2" s="2036"/>
      <c r="I2" s="2036"/>
      <c r="J2" s="2036"/>
      <c r="K2" s="2037"/>
      <c r="L2" s="1683"/>
      <c r="M2" s="1684"/>
      <c r="N2" s="1684"/>
      <c r="O2" s="1684"/>
      <c r="P2" s="1684"/>
      <c r="Q2" s="1683"/>
      <c r="R2" s="1662"/>
      <c r="S2" s="1662"/>
      <c r="T2" s="1662"/>
      <c r="U2" s="1662"/>
      <c r="V2" s="1662"/>
      <c r="W2" s="1685"/>
      <c r="X2" s="1683"/>
      <c r="Y2" s="1684"/>
      <c r="Z2" s="1684"/>
      <c r="AA2" s="1684"/>
      <c r="AB2" s="1684"/>
      <c r="AC2" s="1685"/>
      <c r="AD2" s="1854"/>
      <c r="AE2" s="1854"/>
      <c r="AF2" s="1854"/>
      <c r="AG2" s="1854"/>
      <c r="AH2" s="1854"/>
      <c r="AI2" s="1854"/>
      <c r="AJ2" s="1854"/>
      <c r="AK2" s="1854"/>
      <c r="AL2" s="1854"/>
      <c r="AM2" s="1854"/>
      <c r="AN2" s="1854"/>
      <c r="AO2" s="1854"/>
      <c r="AP2" s="1854"/>
      <c r="AQ2" s="1854"/>
      <c r="AR2" s="1854"/>
      <c r="AS2" s="1854"/>
      <c r="AT2" s="1854"/>
    </row>
    <row r="3" spans="1:46" s="143" customFormat="1" ht="5.25" customHeight="1">
      <c r="A3" s="2038"/>
      <c r="B3" s="2036"/>
      <c r="C3" s="2036"/>
      <c r="D3" s="2036"/>
      <c r="E3" s="2036"/>
      <c r="F3" s="2036"/>
      <c r="G3" s="2036"/>
      <c r="H3" s="2036"/>
      <c r="I3" s="2036"/>
      <c r="J3" s="2036"/>
      <c r="K3" s="2037"/>
      <c r="L3" s="1686"/>
      <c r="M3" s="1687"/>
      <c r="N3" s="1687"/>
      <c r="O3" s="1687"/>
      <c r="P3" s="1687"/>
      <c r="Q3" s="1683"/>
      <c r="R3" s="1662"/>
      <c r="S3" s="1662"/>
      <c r="T3" s="1662"/>
      <c r="U3" s="1662"/>
      <c r="V3" s="1662"/>
      <c r="W3" s="1685"/>
      <c r="X3" s="1683"/>
      <c r="Y3" s="1684"/>
      <c r="Z3" s="1684"/>
      <c r="AA3" s="1684"/>
      <c r="AB3" s="1684"/>
      <c r="AC3" s="1685"/>
      <c r="AD3" s="1854"/>
      <c r="AE3" s="1854"/>
      <c r="AF3" s="1854"/>
      <c r="AG3" s="1854"/>
      <c r="AH3" s="1854"/>
      <c r="AI3" s="1854"/>
      <c r="AJ3" s="1854"/>
      <c r="AK3" s="1854"/>
      <c r="AL3" s="1854"/>
      <c r="AM3" s="1854"/>
      <c r="AN3" s="1854"/>
      <c r="AO3" s="1854"/>
      <c r="AP3" s="1854"/>
      <c r="AQ3" s="1854"/>
      <c r="AR3" s="1854"/>
      <c r="AS3" s="1854"/>
      <c r="AT3" s="1854"/>
    </row>
    <row r="4" spans="1:46" s="143" customFormat="1" ht="5.25" customHeight="1">
      <c r="A4" s="2038"/>
      <c r="B4" s="2036"/>
      <c r="C4" s="2036"/>
      <c r="D4" s="2036"/>
      <c r="E4" s="2036"/>
      <c r="F4" s="2036"/>
      <c r="G4" s="2036"/>
      <c r="H4" s="2036"/>
      <c r="I4" s="2036"/>
      <c r="J4" s="2036"/>
      <c r="K4" s="2037"/>
      <c r="L4" s="1964" t="s">
        <v>494</v>
      </c>
      <c r="M4" s="1962"/>
      <c r="N4" s="1962"/>
      <c r="O4" s="1962"/>
      <c r="P4" s="1962"/>
      <c r="Q4" s="1683"/>
      <c r="R4" s="1663" t="s">
        <v>489</v>
      </c>
      <c r="S4" s="1663"/>
      <c r="T4" s="1663"/>
      <c r="U4" s="1663"/>
      <c r="V4" s="1663"/>
      <c r="W4" s="1685"/>
      <c r="X4" s="1683"/>
      <c r="Y4" s="1684"/>
      <c r="Z4" s="1684"/>
      <c r="AA4" s="1684"/>
      <c r="AB4" s="1684"/>
      <c r="AC4" s="1685"/>
      <c r="AD4" s="1854"/>
      <c r="AE4" s="1854"/>
      <c r="AF4" s="1854"/>
      <c r="AG4" s="1854"/>
      <c r="AH4" s="1854"/>
      <c r="AI4" s="1854"/>
      <c r="AJ4" s="1854"/>
      <c r="AK4" s="1854"/>
      <c r="AL4" s="1854"/>
      <c r="AM4" s="1854"/>
      <c r="AN4" s="1854"/>
      <c r="AO4" s="1854"/>
      <c r="AP4" s="1854"/>
      <c r="AQ4" s="1854"/>
      <c r="AR4" s="1854"/>
      <c r="AS4" s="1854"/>
      <c r="AT4" s="1854"/>
    </row>
    <row r="5" spans="1:46" s="143" customFormat="1" ht="10.5" customHeight="1">
      <c r="A5" s="2038"/>
      <c r="B5" s="2036"/>
      <c r="C5" s="2036"/>
      <c r="D5" s="2036"/>
      <c r="E5" s="2036"/>
      <c r="F5" s="2036"/>
      <c r="G5" s="2036"/>
      <c r="H5" s="2036"/>
      <c r="I5" s="2036"/>
      <c r="J5" s="2036"/>
      <c r="K5" s="2037"/>
      <c r="L5" s="1683"/>
      <c r="M5" s="1684"/>
      <c r="N5" s="1684"/>
      <c r="O5" s="1684"/>
      <c r="P5" s="1684"/>
      <c r="Q5" s="1683"/>
      <c r="R5" s="1663"/>
      <c r="S5" s="1663"/>
      <c r="T5" s="1663"/>
      <c r="U5" s="1663"/>
      <c r="V5" s="1663"/>
      <c r="W5" s="1685"/>
      <c r="X5" s="1683"/>
      <c r="Y5" s="1684"/>
      <c r="Z5" s="1684"/>
      <c r="AA5" s="1684"/>
      <c r="AB5" s="1684"/>
      <c r="AC5" s="1685"/>
      <c r="AD5" s="1854"/>
      <c r="AE5" s="1854"/>
      <c r="AF5" s="1854"/>
      <c r="AG5" s="1854"/>
      <c r="AH5" s="1854"/>
      <c r="AI5" s="1854"/>
      <c r="AJ5" s="1854"/>
      <c r="AK5" s="1854"/>
      <c r="AL5" s="1854"/>
      <c r="AM5" s="1854"/>
      <c r="AN5" s="1854"/>
      <c r="AO5" s="1854"/>
      <c r="AP5" s="1854"/>
      <c r="AQ5" s="1854"/>
      <c r="AR5" s="1854"/>
      <c r="AS5" s="1854"/>
      <c r="AT5" s="1854"/>
    </row>
    <row r="6" spans="1:46" s="143" customFormat="1" ht="10.5" customHeight="1">
      <c r="A6" s="2038"/>
      <c r="B6" s="2036"/>
      <c r="C6" s="2036"/>
      <c r="D6" s="2036"/>
      <c r="E6" s="2036"/>
      <c r="F6" s="2036"/>
      <c r="G6" s="2036"/>
      <c r="H6" s="2036"/>
      <c r="I6" s="2036"/>
      <c r="J6" s="2036"/>
      <c r="K6" s="2037"/>
      <c r="L6" s="1683"/>
      <c r="M6" s="1684"/>
      <c r="N6" s="1684"/>
      <c r="O6" s="1684"/>
      <c r="P6" s="1687"/>
      <c r="Q6" s="1686"/>
      <c r="R6" s="1703"/>
      <c r="S6" s="1703"/>
      <c r="T6" s="1703"/>
      <c r="U6" s="1703"/>
      <c r="V6" s="1703"/>
      <c r="W6" s="1688"/>
      <c r="X6" s="1686"/>
      <c r="Y6" s="1687"/>
      <c r="Z6" s="1687"/>
      <c r="AA6" s="1687"/>
      <c r="AB6" s="1687"/>
      <c r="AC6" s="1688"/>
      <c r="AD6" s="1854"/>
      <c r="AE6" s="1854"/>
      <c r="AF6" s="1854"/>
      <c r="AG6" s="1854"/>
      <c r="AH6" s="1854"/>
      <c r="AI6" s="1854"/>
      <c r="AJ6" s="1854"/>
      <c r="AK6" s="1854"/>
      <c r="AL6" s="1854"/>
      <c r="AM6" s="1854"/>
      <c r="AN6" s="1854"/>
      <c r="AO6" s="1854"/>
      <c r="AP6" s="1854"/>
      <c r="AQ6" s="1854"/>
      <c r="AR6" s="1854"/>
      <c r="AS6" s="1854"/>
      <c r="AT6" s="1854"/>
    </row>
    <row r="7" spans="1:46" s="143" customFormat="1" ht="10.5" customHeight="1">
      <c r="A7" s="2039" t="s">
        <v>495</v>
      </c>
      <c r="B7" s="2040"/>
      <c r="C7" s="2040"/>
      <c r="D7" s="2040"/>
      <c r="E7" s="2040"/>
      <c r="F7" s="2040"/>
      <c r="G7" s="2040"/>
      <c r="H7" s="2040"/>
      <c r="I7" s="2040"/>
      <c r="J7" s="2040"/>
      <c r="K7" s="2040"/>
      <c r="L7" s="2040"/>
      <c r="M7" s="2040"/>
      <c r="N7" s="2040"/>
      <c r="O7" s="2041"/>
      <c r="P7" s="2039"/>
      <c r="Q7" s="2042"/>
      <c r="R7" s="2042"/>
      <c r="S7" s="2042"/>
      <c r="T7" s="2042"/>
      <c r="U7" s="2042"/>
      <c r="V7" s="2042"/>
      <c r="W7" s="2042"/>
      <c r="X7" s="2042"/>
      <c r="Y7" s="2042"/>
      <c r="Z7" s="2042"/>
      <c r="AA7" s="2042"/>
      <c r="AB7" s="2042"/>
      <c r="AC7" s="2043"/>
      <c r="AD7" s="1854"/>
      <c r="AE7" s="1854"/>
      <c r="AF7" s="1854"/>
      <c r="AG7" s="1854"/>
      <c r="AH7" s="1854"/>
      <c r="AI7" s="1854"/>
      <c r="AJ7" s="1854"/>
      <c r="AK7" s="1854"/>
      <c r="AL7" s="1854"/>
      <c r="AM7" s="1854"/>
      <c r="AN7" s="1854"/>
      <c r="AO7" s="1854"/>
      <c r="AP7" s="1854"/>
      <c r="AQ7" s="1854"/>
      <c r="AR7" s="1854"/>
      <c r="AS7" s="1854"/>
      <c r="AT7" s="1854"/>
    </row>
    <row r="8" spans="1:46" s="143" customFormat="1" ht="10.5" customHeight="1">
      <c r="A8" s="2035"/>
      <c r="B8" s="2036"/>
      <c r="C8" s="2036"/>
      <c r="D8" s="2036"/>
      <c r="E8" s="2036"/>
      <c r="F8" s="2036"/>
      <c r="G8" s="2036"/>
      <c r="H8" s="2036"/>
      <c r="I8" s="2036"/>
      <c r="J8" s="2036"/>
      <c r="K8" s="2036"/>
      <c r="L8" s="2036"/>
      <c r="M8" s="2036"/>
      <c r="N8" s="2036"/>
      <c r="O8" s="2037"/>
      <c r="P8" s="2044"/>
      <c r="Q8" s="2045"/>
      <c r="R8" s="2045"/>
      <c r="S8" s="2045"/>
      <c r="T8" s="2045"/>
      <c r="U8" s="2034"/>
      <c r="V8" s="2034"/>
      <c r="W8" s="341"/>
      <c r="X8" s="2034"/>
      <c r="Y8" s="2034"/>
      <c r="Z8" s="341"/>
      <c r="AA8" s="2034"/>
      <c r="AB8" s="2034"/>
      <c r="AC8" s="342"/>
      <c r="AD8" s="1854"/>
      <c r="AE8" s="1854"/>
      <c r="AF8" s="1854"/>
      <c r="AG8" s="1854"/>
      <c r="AH8" s="1854"/>
      <c r="AI8" s="1854"/>
      <c r="AJ8" s="1854"/>
      <c r="AK8" s="1854"/>
      <c r="AL8" s="1854"/>
      <c r="AM8" s="1854"/>
      <c r="AN8" s="1854"/>
      <c r="AO8" s="1854"/>
      <c r="AP8" s="1854"/>
      <c r="AQ8" s="1854"/>
      <c r="AR8" s="1854"/>
      <c r="AS8" s="1854"/>
      <c r="AT8" s="1854"/>
    </row>
    <row r="9" spans="1:46" s="143" customFormat="1" ht="10.5" customHeight="1">
      <c r="A9" s="2038"/>
      <c r="B9" s="2036"/>
      <c r="C9" s="2036"/>
      <c r="D9" s="2036"/>
      <c r="E9" s="2036"/>
      <c r="F9" s="2036"/>
      <c r="G9" s="2036"/>
      <c r="H9" s="2036"/>
      <c r="I9" s="2036"/>
      <c r="J9" s="2036"/>
      <c r="K9" s="2036"/>
      <c r="L9" s="2036"/>
      <c r="M9" s="2036"/>
      <c r="N9" s="2036"/>
      <c r="O9" s="2037"/>
      <c r="P9" s="1683"/>
      <c r="Q9" s="1684"/>
      <c r="R9" s="1684"/>
      <c r="S9" s="1684"/>
      <c r="T9" s="1684"/>
      <c r="U9" s="1684"/>
      <c r="V9" s="1684"/>
      <c r="W9" s="1684"/>
      <c r="X9" s="1684"/>
      <c r="Y9" s="1684"/>
      <c r="Z9" s="1684"/>
      <c r="AA9" s="1684"/>
      <c r="AB9" s="1771"/>
      <c r="AC9" s="1847"/>
      <c r="AD9" s="1854"/>
      <c r="AE9" s="1854"/>
      <c r="AF9" s="1854"/>
      <c r="AG9" s="1854"/>
      <c r="AH9" s="1854"/>
      <c r="AI9" s="1854"/>
      <c r="AJ9" s="1854"/>
      <c r="AK9" s="1854"/>
      <c r="AL9" s="1854"/>
      <c r="AM9" s="1854"/>
      <c r="AN9" s="1854"/>
      <c r="AO9" s="1854"/>
      <c r="AP9" s="1854"/>
      <c r="AQ9" s="1854"/>
      <c r="AR9" s="1854"/>
      <c r="AS9" s="1854"/>
      <c r="AT9" s="1854"/>
    </row>
    <row r="10" spans="1:46" s="143" customFormat="1" ht="10.5" customHeight="1">
      <c r="A10" s="2038"/>
      <c r="B10" s="2036"/>
      <c r="C10" s="2036"/>
      <c r="D10" s="2036"/>
      <c r="E10" s="2036"/>
      <c r="F10" s="2036"/>
      <c r="G10" s="2036"/>
      <c r="H10" s="2036"/>
      <c r="I10" s="2036"/>
      <c r="J10" s="2036"/>
      <c r="K10" s="2036"/>
      <c r="L10" s="2036"/>
      <c r="M10" s="2036"/>
      <c r="N10" s="2036"/>
      <c r="O10" s="2037"/>
      <c r="P10" s="1686"/>
      <c r="Q10" s="1687"/>
      <c r="R10" s="1687"/>
      <c r="S10" s="1687"/>
      <c r="T10" s="1687"/>
      <c r="U10" s="1687"/>
      <c r="V10" s="1687"/>
      <c r="W10" s="1687"/>
      <c r="X10" s="1687"/>
      <c r="Y10" s="1687"/>
      <c r="Z10" s="1687"/>
      <c r="AA10" s="1687"/>
      <c r="AB10" s="1848"/>
      <c r="AC10" s="1849"/>
      <c r="AD10" s="1854"/>
      <c r="AE10" s="1854"/>
      <c r="AF10" s="1854"/>
      <c r="AG10" s="1854"/>
      <c r="AH10" s="1854"/>
      <c r="AI10" s="1854"/>
      <c r="AJ10" s="1854"/>
      <c r="AK10" s="1854"/>
      <c r="AL10" s="1854"/>
      <c r="AM10" s="1854"/>
      <c r="AN10" s="1854"/>
      <c r="AO10" s="1854"/>
      <c r="AP10" s="1854"/>
      <c r="AQ10" s="1854"/>
      <c r="AR10" s="1854"/>
      <c r="AS10" s="1854"/>
      <c r="AT10" s="1854"/>
    </row>
    <row r="11" spans="1:46" ht="10.5" customHeight="1">
      <c r="A11" s="1850" t="s">
        <v>718</v>
      </c>
      <c r="B11" s="1654"/>
      <c r="C11" s="1654"/>
      <c r="D11" s="1654"/>
      <c r="E11" s="1654"/>
      <c r="F11" s="1654"/>
      <c r="G11" s="1654"/>
      <c r="H11" s="1654"/>
      <c r="I11" s="1654"/>
      <c r="J11" s="1654"/>
      <c r="K11" s="1654"/>
      <c r="L11" s="1654"/>
      <c r="M11" s="1654"/>
      <c r="N11" s="1654"/>
      <c r="O11" s="1654"/>
      <c r="P11" s="1654"/>
      <c r="Q11" s="1654"/>
      <c r="R11" s="1654"/>
      <c r="S11" s="1654"/>
      <c r="T11" s="1654"/>
      <c r="U11" s="1654"/>
      <c r="V11" s="1654"/>
      <c r="W11" s="1654"/>
      <c r="X11" s="1654"/>
      <c r="Y11" s="1654"/>
      <c r="Z11" s="1654"/>
      <c r="AA11" s="1654"/>
      <c r="AB11" s="1654"/>
      <c r="AC11" s="1654"/>
      <c r="AD11" s="1654"/>
      <c r="AE11" s="1654"/>
      <c r="AF11" s="1654"/>
      <c r="AG11" s="1654"/>
      <c r="AH11" s="1654"/>
      <c r="AI11" s="1654"/>
      <c r="AJ11" s="1654"/>
      <c r="AK11" s="1654"/>
      <c r="AL11" s="1654"/>
      <c r="AM11" s="1654"/>
      <c r="AN11" s="1654"/>
      <c r="AO11" s="1654"/>
      <c r="AP11" s="1654"/>
      <c r="AQ11" s="1654"/>
      <c r="AR11" s="1654"/>
      <c r="AS11" s="1654"/>
      <c r="AT11" s="1654"/>
    </row>
    <row r="12" spans="1:46" ht="10.5" customHeight="1">
      <c r="A12" s="1654"/>
      <c r="B12" s="1654"/>
      <c r="C12" s="1654"/>
      <c r="D12" s="1654"/>
      <c r="E12" s="1654"/>
      <c r="F12" s="1654"/>
      <c r="G12" s="1654"/>
      <c r="H12" s="1654"/>
      <c r="I12" s="1654"/>
      <c r="J12" s="1654"/>
      <c r="K12" s="1654"/>
      <c r="L12" s="1654"/>
      <c r="M12" s="1654"/>
      <c r="N12" s="1654"/>
      <c r="O12" s="1654"/>
      <c r="P12" s="1654"/>
      <c r="Q12" s="1654"/>
      <c r="R12" s="1654"/>
      <c r="S12" s="1654"/>
      <c r="T12" s="1654"/>
      <c r="U12" s="1654"/>
      <c r="V12" s="1654"/>
      <c r="W12" s="1654"/>
      <c r="X12" s="1654"/>
      <c r="Y12" s="1654"/>
      <c r="Z12" s="1654"/>
      <c r="AA12" s="1654"/>
      <c r="AB12" s="1654"/>
      <c r="AC12" s="1654"/>
      <c r="AD12" s="1654"/>
      <c r="AE12" s="1654"/>
      <c r="AF12" s="1654"/>
      <c r="AG12" s="1654"/>
      <c r="AH12" s="1654"/>
      <c r="AI12" s="1654"/>
      <c r="AJ12" s="1654"/>
      <c r="AK12" s="1654"/>
      <c r="AL12" s="1654"/>
      <c r="AM12" s="1654"/>
      <c r="AN12" s="1654"/>
      <c r="AO12" s="1654"/>
      <c r="AP12" s="1654"/>
      <c r="AQ12" s="1654"/>
      <c r="AR12" s="1654"/>
      <c r="AS12" s="1654"/>
      <c r="AT12" s="1654"/>
    </row>
    <row r="13" spans="1:46" ht="10.5" customHeight="1">
      <c r="A13" s="1654"/>
      <c r="B13" s="1654"/>
      <c r="C13" s="1654"/>
      <c r="D13" s="1654"/>
      <c r="E13" s="1654"/>
      <c r="F13" s="1654"/>
      <c r="G13" s="1654"/>
      <c r="H13" s="1654"/>
      <c r="I13" s="1654"/>
      <c r="J13" s="1654"/>
      <c r="K13" s="1654"/>
      <c r="L13" s="1654"/>
      <c r="M13" s="1654"/>
      <c r="N13" s="1654"/>
      <c r="O13" s="1654"/>
      <c r="P13" s="1654"/>
      <c r="Q13" s="1654"/>
      <c r="R13" s="1654"/>
      <c r="S13" s="1654"/>
      <c r="T13" s="1654"/>
      <c r="U13" s="1654"/>
      <c r="V13" s="1654"/>
      <c r="W13" s="1654"/>
      <c r="X13" s="1654"/>
      <c r="Y13" s="1654"/>
      <c r="Z13" s="1654"/>
      <c r="AA13" s="1654"/>
      <c r="AB13" s="1654"/>
      <c r="AC13" s="1654"/>
      <c r="AD13" s="1654"/>
      <c r="AE13" s="1654"/>
      <c r="AF13" s="1654"/>
      <c r="AG13" s="1654"/>
      <c r="AH13" s="1654"/>
      <c r="AI13" s="1654"/>
      <c r="AJ13" s="1654"/>
      <c r="AK13" s="1654"/>
      <c r="AL13" s="1654"/>
      <c r="AM13" s="1654"/>
      <c r="AN13" s="1654"/>
      <c r="AO13" s="1654"/>
      <c r="AP13" s="1654"/>
      <c r="AQ13" s="1654"/>
      <c r="AR13" s="1654"/>
      <c r="AS13" s="1654"/>
      <c r="AT13" s="1654"/>
    </row>
    <row r="14" spans="1:46" ht="10.5" customHeight="1">
      <c r="A14" s="1654"/>
      <c r="B14" s="1654"/>
      <c r="C14" s="1654"/>
      <c r="D14" s="1654"/>
      <c r="E14" s="1654"/>
      <c r="F14" s="1654"/>
      <c r="G14" s="1654"/>
      <c r="H14" s="1654"/>
      <c r="I14" s="1654"/>
      <c r="J14" s="1654"/>
      <c r="K14" s="1654"/>
      <c r="L14" s="1654"/>
      <c r="M14" s="1654"/>
      <c r="N14" s="1654"/>
      <c r="O14" s="1654"/>
      <c r="P14" s="1654"/>
      <c r="Q14" s="1654"/>
      <c r="R14" s="1654"/>
      <c r="S14" s="1654"/>
      <c r="T14" s="1654"/>
      <c r="U14" s="1654"/>
      <c r="V14" s="1654"/>
      <c r="W14" s="1654"/>
      <c r="X14" s="1654"/>
      <c r="Y14" s="1654"/>
      <c r="Z14" s="1654"/>
      <c r="AA14" s="1654"/>
      <c r="AB14" s="1654"/>
      <c r="AC14" s="1654"/>
      <c r="AD14" s="1654"/>
      <c r="AE14" s="1654"/>
      <c r="AF14" s="1654"/>
      <c r="AG14" s="1654"/>
      <c r="AH14" s="1654"/>
      <c r="AI14" s="1654"/>
      <c r="AJ14" s="1654"/>
      <c r="AK14" s="1654"/>
      <c r="AL14" s="1654"/>
      <c r="AM14" s="1654"/>
      <c r="AN14" s="1654"/>
      <c r="AO14" s="1654"/>
      <c r="AP14" s="1654"/>
      <c r="AQ14" s="1654"/>
      <c r="AR14" s="1654"/>
      <c r="AS14" s="1654"/>
      <c r="AT14" s="1654"/>
    </row>
    <row r="15" spans="1:46" ht="10.5" customHeight="1">
      <c r="A15" s="1654"/>
      <c r="B15" s="1654"/>
      <c r="C15" s="1654"/>
      <c r="D15" s="1654"/>
      <c r="E15" s="1654"/>
      <c r="F15" s="1654"/>
      <c r="G15" s="1654"/>
      <c r="H15" s="1654"/>
      <c r="I15" s="1654"/>
      <c r="J15" s="1654"/>
      <c r="K15" s="1654"/>
      <c r="L15" s="1654"/>
      <c r="M15" s="1654"/>
      <c r="N15" s="1654"/>
      <c r="O15" s="1654"/>
      <c r="P15" s="1654"/>
      <c r="Q15" s="1654"/>
      <c r="R15" s="1654"/>
      <c r="S15" s="1654"/>
      <c r="T15" s="1654"/>
      <c r="U15" s="1654"/>
      <c r="V15" s="1654"/>
      <c r="W15" s="1654"/>
      <c r="X15" s="1654"/>
      <c r="Y15" s="1654"/>
      <c r="Z15" s="1654"/>
      <c r="AA15" s="1654"/>
      <c r="AB15" s="1654"/>
      <c r="AC15" s="1654"/>
      <c r="AD15" s="1654"/>
      <c r="AE15" s="1654"/>
      <c r="AF15" s="1654"/>
      <c r="AG15" s="1654"/>
      <c r="AH15" s="1654"/>
      <c r="AI15" s="1654"/>
      <c r="AJ15" s="1654"/>
      <c r="AK15" s="1654"/>
      <c r="AL15" s="1654"/>
      <c r="AM15" s="1654"/>
      <c r="AN15" s="1654"/>
      <c r="AO15" s="1654"/>
      <c r="AP15" s="1654"/>
      <c r="AQ15" s="1654"/>
      <c r="AR15" s="1654"/>
      <c r="AS15" s="1654"/>
      <c r="AT15" s="1654"/>
    </row>
    <row r="16" spans="1:46" ht="10.5" customHeight="1">
      <c r="A16" s="1654"/>
      <c r="B16" s="1654"/>
      <c r="C16" s="1654"/>
      <c r="D16" s="1654"/>
      <c r="E16" s="1654"/>
      <c r="F16" s="1654"/>
      <c r="G16" s="1654"/>
      <c r="H16" s="1654"/>
      <c r="I16" s="1654"/>
      <c r="J16" s="1654"/>
      <c r="K16" s="1654"/>
      <c r="L16" s="1654"/>
      <c r="M16" s="1654"/>
      <c r="N16" s="1654"/>
      <c r="O16" s="1654"/>
      <c r="P16" s="1654"/>
      <c r="Q16" s="1654"/>
      <c r="R16" s="1654"/>
      <c r="S16" s="1654"/>
      <c r="T16" s="1654"/>
      <c r="U16" s="1654"/>
      <c r="V16" s="1654"/>
      <c r="W16" s="1654"/>
      <c r="X16" s="1654"/>
      <c r="Y16" s="1654"/>
      <c r="Z16" s="1654"/>
      <c r="AA16" s="1654"/>
      <c r="AB16" s="1654"/>
      <c r="AC16" s="1654"/>
      <c r="AD16" s="1654"/>
      <c r="AE16" s="1654"/>
      <c r="AF16" s="1654"/>
      <c r="AG16" s="1654"/>
      <c r="AH16" s="1654"/>
      <c r="AI16" s="1654"/>
      <c r="AJ16" s="1654"/>
      <c r="AK16" s="1654"/>
      <c r="AL16" s="1654"/>
      <c r="AM16" s="1654"/>
      <c r="AN16" s="1654"/>
      <c r="AO16" s="1654"/>
      <c r="AP16" s="1654"/>
      <c r="AQ16" s="1654"/>
      <c r="AR16" s="1654"/>
      <c r="AS16" s="1654"/>
      <c r="AT16" s="1654"/>
    </row>
    <row r="17" spans="1:46" ht="10.5" customHeight="1">
      <c r="A17" s="1654"/>
      <c r="B17" s="1654"/>
      <c r="C17" s="1654"/>
      <c r="D17" s="1654"/>
      <c r="E17" s="1654"/>
      <c r="F17" s="1654"/>
      <c r="G17" s="1654"/>
      <c r="H17" s="1654"/>
      <c r="I17" s="1654"/>
      <c r="J17" s="1654"/>
      <c r="K17" s="1654"/>
      <c r="L17" s="1654"/>
      <c r="M17" s="1654"/>
      <c r="N17" s="1654"/>
      <c r="O17" s="1654"/>
      <c r="P17" s="1654"/>
      <c r="Q17" s="1654"/>
      <c r="R17" s="1654"/>
      <c r="S17" s="1654"/>
      <c r="T17" s="1654"/>
      <c r="U17" s="1654"/>
      <c r="V17" s="1654"/>
      <c r="W17" s="1654"/>
      <c r="X17" s="1654"/>
      <c r="Y17" s="1654"/>
      <c r="Z17" s="1654"/>
      <c r="AA17" s="1654"/>
      <c r="AB17" s="1654"/>
      <c r="AC17" s="1654"/>
      <c r="AD17" s="1654"/>
      <c r="AE17" s="1654"/>
      <c r="AF17" s="1654"/>
      <c r="AG17" s="1654"/>
      <c r="AH17" s="1654"/>
      <c r="AI17" s="1654"/>
      <c r="AJ17" s="1654"/>
      <c r="AK17" s="1654"/>
      <c r="AL17" s="1654"/>
      <c r="AM17" s="1654"/>
      <c r="AN17" s="1654"/>
      <c r="AO17" s="1654"/>
      <c r="AP17" s="1654"/>
      <c r="AQ17" s="1654"/>
      <c r="AR17" s="1654"/>
      <c r="AS17" s="1654"/>
      <c r="AT17" s="1654"/>
    </row>
    <row r="18" spans="1:46" ht="10.5" customHeight="1">
      <c r="A18" s="1654"/>
      <c r="B18" s="1654"/>
      <c r="C18" s="1654"/>
      <c r="D18" s="1654"/>
      <c r="E18" s="1654"/>
      <c r="F18" s="1654"/>
      <c r="G18" s="1654"/>
      <c r="H18" s="1654"/>
      <c r="I18" s="1654"/>
      <c r="J18" s="1654"/>
      <c r="K18" s="1654"/>
      <c r="L18" s="1654"/>
      <c r="M18" s="1654"/>
      <c r="N18" s="1654"/>
      <c r="O18" s="1654"/>
      <c r="P18" s="1654"/>
      <c r="Q18" s="1654"/>
      <c r="R18" s="1654"/>
      <c r="S18" s="1654"/>
      <c r="T18" s="1654"/>
      <c r="U18" s="1654"/>
      <c r="V18" s="1654"/>
      <c r="W18" s="1654"/>
      <c r="X18" s="1654"/>
      <c r="Y18" s="1654"/>
      <c r="Z18" s="1654"/>
      <c r="AA18" s="1654"/>
      <c r="AB18" s="1654"/>
      <c r="AC18" s="1654"/>
      <c r="AD18" s="1654"/>
      <c r="AE18" s="1654"/>
      <c r="AF18" s="1654"/>
      <c r="AG18" s="1654"/>
      <c r="AH18" s="1654"/>
      <c r="AI18" s="1654"/>
      <c r="AJ18" s="1654"/>
      <c r="AK18" s="1654"/>
      <c r="AL18" s="1654"/>
      <c r="AM18" s="1654"/>
      <c r="AN18" s="1654"/>
      <c r="AO18" s="1654"/>
      <c r="AP18" s="1654"/>
      <c r="AQ18" s="1654"/>
      <c r="AR18" s="1654"/>
      <c r="AS18" s="1654"/>
      <c r="AT18" s="1654"/>
    </row>
    <row r="19" spans="1:46" s="139" customFormat="1" ht="10.5" customHeight="1">
      <c r="A19" s="1851" t="s">
        <v>498</v>
      </c>
      <c r="B19" s="1654"/>
      <c r="C19" s="1654"/>
      <c r="D19" s="1654"/>
      <c r="E19" s="1654"/>
      <c r="F19" s="1654"/>
      <c r="G19" s="1654"/>
      <c r="H19" s="1654"/>
      <c r="I19" s="1654"/>
      <c r="J19" s="1654"/>
      <c r="K19" s="1654"/>
      <c r="L19" s="1654"/>
      <c r="M19" s="1654"/>
      <c r="N19" s="1654"/>
      <c r="O19" s="1654"/>
      <c r="P19" s="1654"/>
      <c r="Q19" s="1654"/>
      <c r="R19" s="1654"/>
      <c r="S19" s="1654"/>
      <c r="T19" s="1654"/>
      <c r="U19" s="1654"/>
      <c r="V19" s="1654"/>
      <c r="W19" s="1654"/>
      <c r="X19" s="1654"/>
      <c r="Y19" s="1654"/>
      <c r="Z19" s="1654"/>
      <c r="AA19" s="1654"/>
      <c r="AB19" s="1654"/>
      <c r="AC19" s="1654"/>
      <c r="AD19" s="1654"/>
      <c r="AE19" s="1654"/>
      <c r="AF19" s="1654"/>
      <c r="AG19" s="1654"/>
      <c r="AH19" s="1654"/>
      <c r="AI19" s="1654"/>
      <c r="AJ19" s="1654"/>
      <c r="AK19" s="1654"/>
      <c r="AL19" s="1654"/>
      <c r="AM19" s="1654"/>
      <c r="AN19" s="1654"/>
      <c r="AO19" s="1654"/>
      <c r="AP19" s="1654"/>
      <c r="AQ19" s="1654"/>
      <c r="AR19" s="1654"/>
      <c r="AS19" s="1654"/>
      <c r="AT19" s="1654"/>
    </row>
    <row r="20" spans="1:46" s="139" customFormat="1" ht="10.5" customHeight="1">
      <c r="A20" s="1654"/>
      <c r="B20" s="1654"/>
      <c r="C20" s="1654"/>
      <c r="D20" s="1654"/>
      <c r="E20" s="1654"/>
      <c r="F20" s="1654"/>
      <c r="G20" s="1654"/>
      <c r="H20" s="1654"/>
      <c r="I20" s="1654"/>
      <c r="J20" s="1654"/>
      <c r="K20" s="1654"/>
      <c r="L20" s="1654"/>
      <c r="M20" s="1654"/>
      <c r="N20" s="1654"/>
      <c r="O20" s="1654"/>
      <c r="P20" s="1654"/>
      <c r="Q20" s="1654"/>
      <c r="R20" s="1654"/>
      <c r="S20" s="1654"/>
      <c r="T20" s="1654"/>
      <c r="U20" s="1654"/>
      <c r="V20" s="1654"/>
      <c r="W20" s="1654"/>
      <c r="X20" s="1654"/>
      <c r="Y20" s="1654"/>
      <c r="Z20" s="1654"/>
      <c r="AA20" s="1654"/>
      <c r="AB20" s="1654"/>
      <c r="AC20" s="1654"/>
      <c r="AD20" s="1654"/>
      <c r="AE20" s="1654"/>
      <c r="AF20" s="1654"/>
      <c r="AG20" s="1654"/>
      <c r="AH20" s="1654"/>
      <c r="AI20" s="1654"/>
      <c r="AJ20" s="1654"/>
      <c r="AK20" s="1654"/>
      <c r="AL20" s="1654"/>
      <c r="AM20" s="1654"/>
      <c r="AN20" s="1654"/>
      <c r="AO20" s="1654"/>
      <c r="AP20" s="1654"/>
      <c r="AQ20" s="1654"/>
      <c r="AR20" s="1654"/>
      <c r="AS20" s="1654"/>
      <c r="AT20" s="1654"/>
    </row>
    <row r="21" spans="1:46" s="139" customFormat="1" ht="10.5" customHeight="1">
      <c r="A21" s="1836"/>
      <c r="B21" s="1837"/>
      <c r="C21" s="1837"/>
      <c r="D21" s="1837"/>
      <c r="E21" s="1837"/>
      <c r="F21" s="1837"/>
      <c r="G21" s="1837"/>
      <c r="H21" s="1837"/>
      <c r="I21" s="1837"/>
      <c r="J21" s="1837"/>
      <c r="K21" s="1837"/>
      <c r="L21" s="1837"/>
      <c r="M21" s="1837"/>
      <c r="N21" s="1837"/>
      <c r="O21" s="1837"/>
      <c r="P21" s="1837"/>
      <c r="Q21" s="1837"/>
      <c r="R21" s="1837"/>
      <c r="S21" s="1837"/>
      <c r="T21" s="1837"/>
      <c r="U21" s="1837"/>
      <c r="V21" s="1837"/>
      <c r="W21" s="1837"/>
      <c r="X21" s="1837"/>
      <c r="Y21" s="1837"/>
      <c r="Z21" s="1837"/>
      <c r="AA21" s="1837"/>
      <c r="AB21" s="1837"/>
      <c r="AC21" s="1837"/>
      <c r="AD21" s="1837"/>
      <c r="AE21" s="1837"/>
      <c r="AF21" s="1837"/>
      <c r="AG21" s="1837"/>
      <c r="AH21" s="1837"/>
      <c r="AI21" s="1837"/>
      <c r="AJ21" s="1837"/>
      <c r="AK21" s="1837"/>
      <c r="AL21" s="1837"/>
      <c r="AM21" s="1837"/>
      <c r="AN21" s="1837"/>
      <c r="AO21" s="1837"/>
      <c r="AP21" s="1837"/>
      <c r="AQ21" s="1837"/>
      <c r="AR21" s="1837"/>
      <c r="AS21" s="1837"/>
      <c r="AT21" s="1837"/>
    </row>
    <row r="22" spans="1:46" s="139" customFormat="1" ht="10.5" customHeight="1">
      <c r="A22" s="1837"/>
      <c r="B22" s="1837"/>
      <c r="C22" s="1837"/>
      <c r="D22" s="1837"/>
      <c r="E22" s="1837"/>
      <c r="F22" s="1837"/>
      <c r="G22" s="1837"/>
      <c r="H22" s="1837"/>
      <c r="I22" s="1837"/>
      <c r="J22" s="1837"/>
      <c r="K22" s="1837"/>
      <c r="L22" s="1837"/>
      <c r="M22" s="1837"/>
      <c r="N22" s="1837"/>
      <c r="O22" s="1837"/>
      <c r="P22" s="1837"/>
      <c r="Q22" s="1837"/>
      <c r="R22" s="1837"/>
      <c r="S22" s="1837"/>
      <c r="T22" s="1837"/>
      <c r="U22" s="1837"/>
      <c r="V22" s="1837"/>
      <c r="W22" s="1837"/>
      <c r="X22" s="1837"/>
      <c r="Y22" s="1837"/>
      <c r="Z22" s="1837"/>
      <c r="AA22" s="1837"/>
      <c r="AB22" s="1837"/>
      <c r="AC22" s="1837"/>
      <c r="AD22" s="1837"/>
      <c r="AE22" s="1837"/>
      <c r="AF22" s="1837"/>
      <c r="AG22" s="1837"/>
      <c r="AH22" s="1837"/>
      <c r="AI22" s="1837"/>
      <c r="AJ22" s="1837"/>
      <c r="AK22" s="1837"/>
      <c r="AL22" s="1837"/>
      <c r="AM22" s="1837"/>
      <c r="AN22" s="1837"/>
      <c r="AO22" s="1837"/>
      <c r="AP22" s="1837"/>
      <c r="AQ22" s="1837"/>
      <c r="AR22" s="1837"/>
      <c r="AS22" s="1837"/>
      <c r="AT22" s="1837"/>
    </row>
    <row r="23" spans="1:46" s="139" customFormat="1" ht="10.5" customHeight="1">
      <c r="A23" s="1851" t="s">
        <v>499</v>
      </c>
      <c r="B23" s="1654"/>
      <c r="C23" s="1654"/>
      <c r="D23" s="1654"/>
      <c r="E23" s="1654"/>
      <c r="F23" s="1654"/>
      <c r="G23" s="1654"/>
      <c r="H23" s="1654"/>
      <c r="I23" s="1654"/>
      <c r="J23" s="1654"/>
      <c r="K23" s="1654"/>
      <c r="L23" s="1654"/>
      <c r="M23" s="1654"/>
      <c r="N23" s="1654"/>
      <c r="O23" s="1654"/>
      <c r="P23" s="1654"/>
      <c r="Q23" s="1654"/>
      <c r="R23" s="1654"/>
      <c r="S23" s="1654"/>
      <c r="T23" s="1654"/>
      <c r="U23" s="1654"/>
      <c r="V23" s="1654"/>
      <c r="W23" s="1654"/>
      <c r="X23" s="1654"/>
      <c r="Y23" s="1654"/>
      <c r="Z23" s="1654"/>
      <c r="AA23" s="1654"/>
      <c r="AB23" s="1654"/>
      <c r="AC23" s="1654"/>
      <c r="AD23" s="1654"/>
      <c r="AE23" s="1654"/>
      <c r="AF23" s="1654"/>
      <c r="AG23" s="1654"/>
      <c r="AH23" s="1654"/>
      <c r="AI23" s="1654"/>
      <c r="AJ23" s="1654"/>
      <c r="AK23" s="1654"/>
      <c r="AL23" s="1654"/>
      <c r="AM23" s="1654"/>
      <c r="AN23" s="1654"/>
      <c r="AO23" s="1654"/>
      <c r="AP23" s="1654"/>
      <c r="AQ23" s="1654"/>
      <c r="AR23" s="1654"/>
      <c r="AS23" s="1654"/>
      <c r="AT23" s="1654"/>
    </row>
    <row r="24" spans="1:46" s="139" customFormat="1" ht="10.5" customHeight="1">
      <c r="A24" s="1654"/>
      <c r="B24" s="1654"/>
      <c r="C24" s="1654"/>
      <c r="D24" s="1654"/>
      <c r="E24" s="1654"/>
      <c r="F24" s="1654"/>
      <c r="G24" s="1654"/>
      <c r="H24" s="1654"/>
      <c r="I24" s="1654"/>
      <c r="J24" s="1654"/>
      <c r="K24" s="1654"/>
      <c r="L24" s="1654"/>
      <c r="M24" s="1654"/>
      <c r="N24" s="1654"/>
      <c r="O24" s="1654"/>
      <c r="P24" s="1654"/>
      <c r="Q24" s="1654"/>
      <c r="R24" s="1654"/>
      <c r="S24" s="1654"/>
      <c r="T24" s="1654"/>
      <c r="U24" s="1654"/>
      <c r="V24" s="1654"/>
      <c r="W24" s="1654"/>
      <c r="X24" s="1654"/>
      <c r="Y24" s="1654"/>
      <c r="Z24" s="1654"/>
      <c r="AA24" s="1654"/>
      <c r="AB24" s="1654"/>
      <c r="AC24" s="1654"/>
      <c r="AD24" s="1654"/>
      <c r="AE24" s="1654"/>
      <c r="AF24" s="1654"/>
      <c r="AG24" s="1654"/>
      <c r="AH24" s="1654"/>
      <c r="AI24" s="1654"/>
      <c r="AJ24" s="1654"/>
      <c r="AK24" s="1654"/>
      <c r="AL24" s="1654"/>
      <c r="AM24" s="1654"/>
      <c r="AN24" s="1654"/>
      <c r="AO24" s="1654"/>
      <c r="AP24" s="1654"/>
      <c r="AQ24" s="1654"/>
      <c r="AR24" s="1654"/>
      <c r="AS24" s="1654"/>
      <c r="AT24" s="1654"/>
    </row>
    <row r="25" spans="1:46" s="139" customFormat="1" ht="10.5" customHeight="1">
      <c r="A25" s="1851" t="s">
        <v>1307</v>
      </c>
      <c r="B25" s="1851"/>
      <c r="C25" s="1851"/>
      <c r="D25" s="1851"/>
      <c r="E25" s="1851"/>
      <c r="F25" s="1851"/>
      <c r="G25" s="1851"/>
      <c r="H25" s="1851"/>
      <c r="I25" s="1851"/>
      <c r="J25" s="1851"/>
      <c r="K25" s="1851"/>
      <c r="L25" s="1851"/>
      <c r="M25" s="1851"/>
      <c r="N25" s="1851"/>
      <c r="O25" s="1851"/>
      <c r="P25" s="1851"/>
      <c r="Q25" s="1851"/>
      <c r="R25" s="1851"/>
      <c r="S25" s="1851"/>
      <c r="T25" s="1851"/>
      <c r="U25" s="1851"/>
      <c r="V25" s="1851"/>
      <c r="W25" s="1851"/>
      <c r="X25" s="1851"/>
      <c r="Y25" s="1851"/>
      <c r="Z25" s="1851"/>
      <c r="AA25" s="1851"/>
      <c r="AB25" s="1851"/>
      <c r="AC25" s="1851"/>
      <c r="AD25" s="1851"/>
      <c r="AE25" s="1841"/>
      <c r="AF25" s="1841"/>
      <c r="AG25" s="1841" t="s">
        <v>117</v>
      </c>
      <c r="AH25" s="1841"/>
      <c r="AI25" s="1602">
        <f>'01.入会申込書（従たる事務所）'!AN17</f>
        <v>0</v>
      </c>
      <c r="AJ25" s="1602"/>
      <c r="AK25" s="1841" t="s">
        <v>721</v>
      </c>
      <c r="AL25" s="1841"/>
      <c r="AM25" s="1602">
        <f>'01.入会申込書（従たる事務所）'!AR17</f>
        <v>0</v>
      </c>
      <c r="AN25" s="1602"/>
      <c r="AO25" s="1841" t="s">
        <v>722</v>
      </c>
      <c r="AP25" s="1841"/>
      <c r="AQ25" s="1602">
        <f>'01.入会申込書（従たる事務所）'!AV17</f>
        <v>0</v>
      </c>
      <c r="AR25" s="1602"/>
      <c r="AS25" s="1841" t="s">
        <v>723</v>
      </c>
      <c r="AT25" s="1841"/>
    </row>
    <row r="26" spans="1:46" s="139" customFormat="1" ht="10.5" customHeight="1">
      <c r="A26" s="1851"/>
      <c r="B26" s="1851"/>
      <c r="C26" s="1851"/>
      <c r="D26" s="1851"/>
      <c r="E26" s="1851"/>
      <c r="F26" s="1851"/>
      <c r="G26" s="1851"/>
      <c r="H26" s="1851"/>
      <c r="I26" s="1851"/>
      <c r="J26" s="1851"/>
      <c r="K26" s="1851"/>
      <c r="L26" s="1851"/>
      <c r="M26" s="1851"/>
      <c r="N26" s="1851"/>
      <c r="O26" s="1851"/>
      <c r="P26" s="1851"/>
      <c r="Q26" s="1851"/>
      <c r="R26" s="1851"/>
      <c r="S26" s="1851"/>
      <c r="T26" s="1851"/>
      <c r="U26" s="1851"/>
      <c r="V26" s="1851"/>
      <c r="W26" s="1851"/>
      <c r="X26" s="1851"/>
      <c r="Y26" s="1851"/>
      <c r="Z26" s="1851"/>
      <c r="AA26" s="1851"/>
      <c r="AB26" s="1851"/>
      <c r="AC26" s="1851"/>
      <c r="AD26" s="1851"/>
      <c r="AE26" s="1841"/>
      <c r="AF26" s="1841"/>
      <c r="AG26" s="1841"/>
      <c r="AH26" s="1841"/>
      <c r="AI26" s="1602"/>
      <c r="AJ26" s="1602"/>
      <c r="AK26" s="1841"/>
      <c r="AL26" s="1841"/>
      <c r="AM26" s="1602"/>
      <c r="AN26" s="1602"/>
      <c r="AO26" s="1841"/>
      <c r="AP26" s="1841"/>
      <c r="AQ26" s="1602"/>
      <c r="AR26" s="1602"/>
      <c r="AS26" s="1841"/>
      <c r="AT26" s="1841"/>
    </row>
    <row r="27" spans="1:46" s="139" customFormat="1" ht="10.5" customHeight="1">
      <c r="A27" s="1836"/>
      <c r="B27" s="1837"/>
      <c r="C27" s="1837"/>
      <c r="D27" s="1837"/>
      <c r="E27" s="1837"/>
      <c r="F27" s="1837"/>
      <c r="G27" s="1837"/>
      <c r="H27" s="1837"/>
      <c r="I27" s="1837"/>
      <c r="J27" s="1837"/>
      <c r="K27" s="1837"/>
      <c r="L27" s="1837"/>
      <c r="M27" s="1837"/>
      <c r="N27" s="1837"/>
      <c r="O27" s="1837"/>
      <c r="P27" s="1837"/>
      <c r="Q27" s="1837"/>
      <c r="R27" s="1837"/>
      <c r="S27" s="1837"/>
      <c r="T27" s="1837"/>
      <c r="U27" s="1837"/>
      <c r="V27" s="1837"/>
      <c r="W27" s="1837"/>
      <c r="X27" s="1837"/>
      <c r="Y27" s="1837"/>
      <c r="Z27" s="1837"/>
      <c r="AA27" s="1837"/>
      <c r="AB27" s="1837"/>
      <c r="AC27" s="1837"/>
      <c r="AD27" s="1837"/>
      <c r="AE27" s="1837"/>
      <c r="AF27" s="1837"/>
      <c r="AG27" s="1837"/>
      <c r="AH27" s="1837"/>
      <c r="AI27" s="1837"/>
      <c r="AJ27" s="1837"/>
      <c r="AK27" s="1837"/>
      <c r="AL27" s="1837"/>
      <c r="AM27" s="1837"/>
      <c r="AN27" s="1837"/>
      <c r="AO27" s="1837"/>
      <c r="AP27" s="1837"/>
      <c r="AQ27" s="1837"/>
      <c r="AR27" s="1837"/>
      <c r="AS27" s="1837"/>
      <c r="AT27" s="1837"/>
    </row>
    <row r="28" spans="1:46" s="139" customFormat="1" ht="12" customHeight="1">
      <c r="A28" s="2047"/>
      <c r="B28" s="2048"/>
      <c r="C28" s="2048"/>
      <c r="D28" s="2048"/>
      <c r="E28" s="2049" t="s">
        <v>224</v>
      </c>
      <c r="F28" s="2050"/>
      <c r="G28" s="2050"/>
      <c r="H28" s="2050"/>
      <c r="I28" s="142"/>
      <c r="J28" s="2051">
        <f>'01.入会申込書（従たる事務所）'!L26</f>
        <v>0</v>
      </c>
      <c r="K28" s="2052"/>
      <c r="L28" s="2052"/>
      <c r="M28" s="2052"/>
      <c r="N28" s="2052"/>
      <c r="O28" s="2052"/>
      <c r="P28" s="2052"/>
      <c r="Q28" s="2052"/>
      <c r="R28" s="2052"/>
      <c r="S28" s="2052"/>
      <c r="T28" s="2052"/>
      <c r="U28" s="2052"/>
      <c r="V28" s="2052"/>
      <c r="W28" s="2052"/>
      <c r="X28" s="2052"/>
      <c r="Y28" s="2052"/>
      <c r="Z28" s="2052"/>
      <c r="AA28" s="2052"/>
      <c r="AB28" s="2052"/>
      <c r="AC28" s="2052"/>
      <c r="AD28" s="2052"/>
      <c r="AE28" s="2052"/>
      <c r="AF28" s="2052"/>
      <c r="AG28" s="2052"/>
      <c r="AH28" s="2052"/>
      <c r="AI28" s="2052"/>
      <c r="AJ28" s="2052"/>
      <c r="AK28" s="2052"/>
      <c r="AL28" s="2052"/>
      <c r="AM28" s="2052"/>
      <c r="AN28" s="2052"/>
      <c r="AO28" s="2052"/>
      <c r="AP28" s="2052"/>
      <c r="AQ28" s="2052"/>
      <c r="AR28" s="2052"/>
      <c r="AS28" s="2052"/>
      <c r="AT28" s="2053"/>
    </row>
    <row r="29" spans="1:46" s="139" customFormat="1" ht="12" customHeight="1">
      <c r="A29" s="1828"/>
      <c r="B29" s="1727" t="s">
        <v>225</v>
      </c>
      <c r="C29" s="1727"/>
      <c r="D29" s="1727"/>
      <c r="E29" s="1727"/>
      <c r="F29" s="1727"/>
      <c r="G29" s="1727"/>
      <c r="H29" s="1727"/>
      <c r="I29" s="2054"/>
      <c r="J29" s="2068">
        <f>'01.入会申込書（従たる事務所）'!L28</f>
        <v>0</v>
      </c>
      <c r="K29" s="2069"/>
      <c r="L29" s="2069"/>
      <c r="M29" s="2069"/>
      <c r="N29" s="2069"/>
      <c r="O29" s="2069"/>
      <c r="P29" s="2069"/>
      <c r="Q29" s="2069"/>
      <c r="R29" s="2069"/>
      <c r="S29" s="2069"/>
      <c r="T29" s="2069"/>
      <c r="U29" s="2069"/>
      <c r="V29" s="2069"/>
      <c r="W29" s="2069"/>
      <c r="X29" s="2069"/>
      <c r="Y29" s="2069"/>
      <c r="Z29" s="2069"/>
      <c r="AA29" s="2069"/>
      <c r="AB29" s="2069"/>
      <c r="AC29" s="2069"/>
      <c r="AD29" s="2069"/>
      <c r="AE29" s="2069"/>
      <c r="AF29" s="2069"/>
      <c r="AG29" s="2069"/>
      <c r="AH29" s="2069"/>
      <c r="AI29" s="2069"/>
      <c r="AJ29" s="2069"/>
      <c r="AK29" s="2069"/>
      <c r="AL29" s="2069"/>
      <c r="AM29" s="2069"/>
      <c r="AN29" s="2069"/>
      <c r="AO29" s="2069"/>
      <c r="AP29" s="2069"/>
      <c r="AQ29" s="2069"/>
      <c r="AR29" s="2069"/>
      <c r="AS29" s="2069"/>
      <c r="AT29" s="2070"/>
    </row>
    <row r="30" spans="1:46" s="139" customFormat="1" ht="12" customHeight="1">
      <c r="A30" s="1828"/>
      <c r="B30" s="1727"/>
      <c r="C30" s="1727"/>
      <c r="D30" s="1727"/>
      <c r="E30" s="1727"/>
      <c r="F30" s="1727"/>
      <c r="G30" s="1727"/>
      <c r="H30" s="1727"/>
      <c r="I30" s="1768"/>
      <c r="J30" s="1760"/>
      <c r="K30" s="1761"/>
      <c r="L30" s="1761"/>
      <c r="M30" s="1761"/>
      <c r="N30" s="1761"/>
      <c r="O30" s="1761"/>
      <c r="P30" s="1761"/>
      <c r="Q30" s="1761"/>
      <c r="R30" s="1761"/>
      <c r="S30" s="1761"/>
      <c r="T30" s="1761"/>
      <c r="U30" s="1761"/>
      <c r="V30" s="1761"/>
      <c r="W30" s="1761"/>
      <c r="X30" s="1761"/>
      <c r="Y30" s="1761"/>
      <c r="Z30" s="1761"/>
      <c r="AA30" s="1761"/>
      <c r="AB30" s="1761"/>
      <c r="AC30" s="1761"/>
      <c r="AD30" s="1761"/>
      <c r="AE30" s="1761"/>
      <c r="AF30" s="1761"/>
      <c r="AG30" s="1761"/>
      <c r="AH30" s="1761"/>
      <c r="AI30" s="1761"/>
      <c r="AJ30" s="1761"/>
      <c r="AK30" s="1761"/>
      <c r="AL30" s="1761"/>
      <c r="AM30" s="1761"/>
      <c r="AN30" s="1761"/>
      <c r="AO30" s="1761"/>
      <c r="AP30" s="1761"/>
      <c r="AQ30" s="1761"/>
      <c r="AR30" s="1761"/>
      <c r="AS30" s="1761"/>
      <c r="AT30" s="1813"/>
    </row>
    <row r="31" spans="1:46" s="139" customFormat="1" ht="12" customHeight="1">
      <c r="A31" s="1828"/>
      <c r="B31" s="1727"/>
      <c r="C31" s="1727"/>
      <c r="D31" s="1727"/>
      <c r="E31" s="1727"/>
      <c r="F31" s="1727"/>
      <c r="G31" s="1727"/>
      <c r="H31" s="1727"/>
      <c r="I31" s="1768"/>
      <c r="J31" s="1760"/>
      <c r="K31" s="1761"/>
      <c r="L31" s="1761"/>
      <c r="M31" s="1761"/>
      <c r="N31" s="1761"/>
      <c r="O31" s="1761"/>
      <c r="P31" s="1761"/>
      <c r="Q31" s="1761"/>
      <c r="R31" s="1761"/>
      <c r="S31" s="1761"/>
      <c r="T31" s="1761"/>
      <c r="U31" s="1761"/>
      <c r="V31" s="1761"/>
      <c r="W31" s="1761"/>
      <c r="X31" s="1761"/>
      <c r="Y31" s="1761"/>
      <c r="Z31" s="1761"/>
      <c r="AA31" s="1761"/>
      <c r="AB31" s="1761"/>
      <c r="AC31" s="1761"/>
      <c r="AD31" s="1761"/>
      <c r="AE31" s="1761"/>
      <c r="AF31" s="1761"/>
      <c r="AG31" s="1761"/>
      <c r="AH31" s="1761"/>
      <c r="AI31" s="1761"/>
      <c r="AJ31" s="1761"/>
      <c r="AK31" s="1761"/>
      <c r="AL31" s="1761"/>
      <c r="AM31" s="1761"/>
      <c r="AN31" s="1761"/>
      <c r="AO31" s="1761"/>
      <c r="AP31" s="1761"/>
      <c r="AQ31" s="1761"/>
      <c r="AR31" s="1761"/>
      <c r="AS31" s="1761"/>
      <c r="AT31" s="1813"/>
    </row>
    <row r="32" spans="1:46" s="139" customFormat="1" ht="12" customHeight="1">
      <c r="A32" s="1829"/>
      <c r="B32" s="1816"/>
      <c r="C32" s="1816"/>
      <c r="D32" s="1816"/>
      <c r="E32" s="1816"/>
      <c r="F32" s="1816"/>
      <c r="G32" s="1816"/>
      <c r="H32" s="1816"/>
      <c r="I32" s="1749"/>
      <c r="J32" s="1762"/>
      <c r="K32" s="1763"/>
      <c r="L32" s="1763"/>
      <c r="M32" s="1763"/>
      <c r="N32" s="1763"/>
      <c r="O32" s="1763"/>
      <c r="P32" s="1763"/>
      <c r="Q32" s="1763"/>
      <c r="R32" s="1763"/>
      <c r="S32" s="1763"/>
      <c r="T32" s="1763"/>
      <c r="U32" s="1763"/>
      <c r="V32" s="1763"/>
      <c r="W32" s="1763"/>
      <c r="X32" s="1763"/>
      <c r="Y32" s="1763"/>
      <c r="Z32" s="1763"/>
      <c r="AA32" s="1763"/>
      <c r="AB32" s="1763"/>
      <c r="AC32" s="1763"/>
      <c r="AD32" s="1763"/>
      <c r="AE32" s="1763"/>
      <c r="AF32" s="1763"/>
      <c r="AG32" s="1763"/>
      <c r="AH32" s="1763"/>
      <c r="AI32" s="1763"/>
      <c r="AJ32" s="1763"/>
      <c r="AK32" s="1763"/>
      <c r="AL32" s="1763"/>
      <c r="AM32" s="1763"/>
      <c r="AN32" s="1763"/>
      <c r="AO32" s="1763"/>
      <c r="AP32" s="1763"/>
      <c r="AQ32" s="1763"/>
      <c r="AR32" s="1763"/>
      <c r="AS32" s="1763"/>
      <c r="AT32" s="1814"/>
    </row>
    <row r="33" spans="1:46" s="139" customFormat="1" ht="12" customHeight="1">
      <c r="A33" s="2047"/>
      <c r="B33" s="2048"/>
      <c r="C33" s="2048"/>
      <c r="D33" s="2048"/>
      <c r="E33" s="2049" t="s">
        <v>224</v>
      </c>
      <c r="F33" s="2050"/>
      <c r="G33" s="2050"/>
      <c r="H33" s="2050"/>
      <c r="I33" s="343"/>
      <c r="J33" s="2055">
        <f>VLOOKUP("代表者",daisei,4,FALSE)</f>
        <v>0</v>
      </c>
      <c r="K33" s="2056"/>
      <c r="L33" s="2056"/>
      <c r="M33" s="2056"/>
      <c r="N33" s="2056"/>
      <c r="O33" s="2056"/>
      <c r="P33" s="2056"/>
      <c r="Q33" s="2056"/>
      <c r="R33" s="2056"/>
      <c r="S33" s="2056"/>
      <c r="T33" s="2056"/>
      <c r="U33" s="2056"/>
      <c r="V33" s="2056"/>
      <c r="W33" s="2056"/>
      <c r="X33" s="2056"/>
      <c r="Y33" s="2056"/>
      <c r="Z33" s="2056"/>
      <c r="AA33" s="2057"/>
      <c r="AB33" s="2058" t="s">
        <v>236</v>
      </c>
      <c r="AC33" s="2059"/>
      <c r="AD33" s="2059"/>
      <c r="AE33" s="2060"/>
      <c r="AF33" s="2061" t="s">
        <v>631</v>
      </c>
      <c r="AG33" s="2062"/>
      <c r="AH33" s="2062"/>
      <c r="AI33" s="2063"/>
      <c r="AJ33" s="2064"/>
      <c r="AK33" s="2065" t="s">
        <v>118</v>
      </c>
      <c r="AL33" s="2066"/>
      <c r="AM33" s="2063"/>
      <c r="AN33" s="2064"/>
      <c r="AO33" s="2065" t="s">
        <v>119</v>
      </c>
      <c r="AP33" s="2066"/>
      <c r="AQ33" s="2063"/>
      <c r="AR33" s="2064"/>
      <c r="AS33" s="2065" t="s">
        <v>500</v>
      </c>
      <c r="AT33" s="2067"/>
    </row>
    <row r="34" spans="1:46" s="139" customFormat="1" ht="12" customHeight="1">
      <c r="A34" s="1828"/>
      <c r="B34" s="1727" t="s">
        <v>460</v>
      </c>
      <c r="C34" s="1727"/>
      <c r="D34" s="1727"/>
      <c r="E34" s="1727"/>
      <c r="F34" s="1727"/>
      <c r="G34" s="1727"/>
      <c r="H34" s="1727"/>
      <c r="I34" s="2054"/>
      <c r="J34" s="2068">
        <f>'01.入会申込書（従たる事務所）'!L36</f>
        <v>0</v>
      </c>
      <c r="K34" s="2069"/>
      <c r="L34" s="2069"/>
      <c r="M34" s="2069"/>
      <c r="N34" s="2069"/>
      <c r="O34" s="2069"/>
      <c r="P34" s="2069"/>
      <c r="Q34" s="2069"/>
      <c r="R34" s="2069"/>
      <c r="S34" s="2069"/>
      <c r="T34" s="2069"/>
      <c r="U34" s="2069"/>
      <c r="V34" s="2069"/>
      <c r="W34" s="2069"/>
      <c r="X34" s="2069"/>
      <c r="Y34" s="2069"/>
      <c r="Z34" s="2069"/>
      <c r="AA34" s="2070"/>
      <c r="AB34" s="1862"/>
      <c r="AC34" s="1863"/>
      <c r="AD34" s="1863"/>
      <c r="AE34" s="1864"/>
      <c r="AF34" s="1857"/>
      <c r="AG34" s="1858"/>
      <c r="AH34" s="1858"/>
      <c r="AI34" s="1874"/>
      <c r="AJ34" s="1874"/>
      <c r="AK34" s="1876"/>
      <c r="AL34" s="1876"/>
      <c r="AM34" s="1874"/>
      <c r="AN34" s="1874"/>
      <c r="AO34" s="1876"/>
      <c r="AP34" s="1876"/>
      <c r="AQ34" s="1874"/>
      <c r="AR34" s="1874"/>
      <c r="AS34" s="1743"/>
      <c r="AT34" s="1877"/>
    </row>
    <row r="35" spans="1:46" s="139" customFormat="1" ht="12" customHeight="1">
      <c r="A35" s="1828"/>
      <c r="B35" s="1727"/>
      <c r="C35" s="1727"/>
      <c r="D35" s="1727"/>
      <c r="E35" s="1727"/>
      <c r="F35" s="1727"/>
      <c r="G35" s="1727"/>
      <c r="H35" s="1727"/>
      <c r="I35" s="1768"/>
      <c r="J35" s="1760"/>
      <c r="K35" s="1761"/>
      <c r="L35" s="1761"/>
      <c r="M35" s="1761"/>
      <c r="N35" s="1761"/>
      <c r="O35" s="1761"/>
      <c r="P35" s="1761"/>
      <c r="Q35" s="1761"/>
      <c r="R35" s="1761"/>
      <c r="S35" s="1761"/>
      <c r="T35" s="1761"/>
      <c r="U35" s="1761"/>
      <c r="V35" s="1761"/>
      <c r="W35" s="1761"/>
      <c r="X35" s="1761"/>
      <c r="Y35" s="1761"/>
      <c r="Z35" s="1761"/>
      <c r="AA35" s="1813"/>
      <c r="AB35" s="1862" t="s">
        <v>237</v>
      </c>
      <c r="AC35" s="1863"/>
      <c r="AD35" s="1863"/>
      <c r="AE35" s="1864"/>
      <c r="AF35" s="1857" t="str">
        <f>LEFT(VLOOKUP("代表者",daisei,7,FALSE),1)</f>
        <v/>
      </c>
      <c r="AG35" s="1858"/>
      <c r="AH35" s="1858"/>
      <c r="AI35" s="1858"/>
      <c r="AJ35" s="1858"/>
      <c r="AK35" s="1858"/>
      <c r="AL35" s="1858"/>
      <c r="AM35" s="1858"/>
      <c r="AN35" s="1858"/>
      <c r="AO35" s="1858"/>
      <c r="AP35" s="1858"/>
      <c r="AQ35" s="1858"/>
      <c r="AR35" s="1858"/>
      <c r="AS35" s="1858"/>
      <c r="AT35" s="1868"/>
    </row>
    <row r="36" spans="1:46" s="139" customFormat="1" ht="12" customHeight="1">
      <c r="A36" s="1829"/>
      <c r="B36" s="1816"/>
      <c r="C36" s="1816"/>
      <c r="D36" s="1816"/>
      <c r="E36" s="1816"/>
      <c r="F36" s="1816"/>
      <c r="G36" s="1816"/>
      <c r="H36" s="1816"/>
      <c r="I36" s="1749"/>
      <c r="J36" s="1762"/>
      <c r="K36" s="1763"/>
      <c r="L36" s="1763"/>
      <c r="M36" s="1763"/>
      <c r="N36" s="1763"/>
      <c r="O36" s="1763"/>
      <c r="P36" s="1763"/>
      <c r="Q36" s="1763"/>
      <c r="R36" s="1763"/>
      <c r="S36" s="1763"/>
      <c r="T36" s="1763"/>
      <c r="U36" s="1763"/>
      <c r="V36" s="1763"/>
      <c r="W36" s="1763"/>
      <c r="X36" s="1763"/>
      <c r="Y36" s="1763"/>
      <c r="Z36" s="1763"/>
      <c r="AA36" s="1814"/>
      <c r="AB36" s="1865"/>
      <c r="AC36" s="1866"/>
      <c r="AD36" s="1866"/>
      <c r="AE36" s="1867"/>
      <c r="AF36" s="1869"/>
      <c r="AG36" s="1870"/>
      <c r="AH36" s="1870"/>
      <c r="AI36" s="1870"/>
      <c r="AJ36" s="1870"/>
      <c r="AK36" s="1870"/>
      <c r="AL36" s="1870"/>
      <c r="AM36" s="1870"/>
      <c r="AN36" s="1870"/>
      <c r="AO36" s="1870"/>
      <c r="AP36" s="1870"/>
      <c r="AQ36" s="1870"/>
      <c r="AR36" s="1870"/>
      <c r="AS36" s="1870"/>
      <c r="AT36" s="1871"/>
    </row>
    <row r="37" spans="1:46" s="139" customFormat="1" ht="12" customHeight="1">
      <c r="A37" s="2073"/>
      <c r="B37" s="2048"/>
      <c r="C37" s="2048"/>
      <c r="D37" s="2048"/>
      <c r="E37" s="2049" t="s">
        <v>224</v>
      </c>
      <c r="F37" s="2050"/>
      <c r="G37" s="2050"/>
      <c r="H37" s="2050"/>
      <c r="I37" s="343"/>
      <c r="J37" s="2055"/>
      <c r="K37" s="2056"/>
      <c r="L37" s="2056"/>
      <c r="M37" s="2056"/>
      <c r="N37" s="2056"/>
      <c r="O37" s="2056"/>
      <c r="P37" s="2056"/>
      <c r="Q37" s="2056"/>
      <c r="R37" s="2056"/>
      <c r="S37" s="2056"/>
      <c r="T37" s="2056"/>
      <c r="U37" s="2056"/>
      <c r="V37" s="2056"/>
      <c r="W37" s="2056"/>
      <c r="X37" s="2056"/>
      <c r="Y37" s="2056"/>
      <c r="Z37" s="2056"/>
      <c r="AA37" s="2056"/>
      <c r="AB37" s="2056"/>
      <c r="AC37" s="2056"/>
      <c r="AD37" s="2056"/>
      <c r="AE37" s="2056"/>
      <c r="AF37" s="2056"/>
      <c r="AG37" s="2056"/>
      <c r="AH37" s="2056"/>
      <c r="AI37" s="2056"/>
      <c r="AJ37" s="2056"/>
      <c r="AK37" s="2056"/>
      <c r="AL37" s="2056"/>
      <c r="AM37" s="2056"/>
      <c r="AN37" s="2056"/>
      <c r="AO37" s="2056"/>
      <c r="AP37" s="2056"/>
      <c r="AQ37" s="2056"/>
      <c r="AR37" s="2056"/>
      <c r="AS37" s="2056"/>
      <c r="AT37" s="2057"/>
    </row>
    <row r="38" spans="1:46" s="139" customFormat="1" ht="12" customHeight="1">
      <c r="A38" s="1767"/>
      <c r="B38" s="1830" t="s">
        <v>458</v>
      </c>
      <c r="C38" s="1830"/>
      <c r="D38" s="1830"/>
      <c r="E38" s="1830"/>
      <c r="F38" s="1830"/>
      <c r="G38" s="1830"/>
      <c r="H38" s="1830"/>
      <c r="I38" s="2048"/>
      <c r="J38" s="345" t="s">
        <v>227</v>
      </c>
      <c r="K38" s="2071">
        <f>'01.入会申込書（従たる事務所）'!N31</f>
        <v>0</v>
      </c>
      <c r="L38" s="2072"/>
      <c r="M38" s="2072"/>
      <c r="N38" s="346" t="s">
        <v>724</v>
      </c>
      <c r="O38" s="2071">
        <f>'01.入会申込書（従たる事務所）'!R31</f>
        <v>0</v>
      </c>
      <c r="P38" s="2072"/>
      <c r="Q38" s="2072"/>
      <c r="R38" s="2072"/>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8"/>
    </row>
    <row r="39" spans="1:46" s="139" customFormat="1" ht="12" customHeight="1">
      <c r="A39" s="1767"/>
      <c r="B39" s="1830"/>
      <c r="C39" s="1830"/>
      <c r="D39" s="1830"/>
      <c r="E39" s="1830"/>
      <c r="F39" s="1830"/>
      <c r="G39" s="1830"/>
      <c r="H39" s="1830"/>
      <c r="I39" s="1768"/>
      <c r="J39" s="1760">
        <f>'01.入会申込書（従たる事務所）'!L32</f>
        <v>0</v>
      </c>
      <c r="K39" s="1761"/>
      <c r="L39" s="1761"/>
      <c r="M39" s="1761"/>
      <c r="N39" s="1761"/>
      <c r="O39" s="1761"/>
      <c r="P39" s="1761"/>
      <c r="Q39" s="1761"/>
      <c r="R39" s="1761"/>
      <c r="S39" s="1761"/>
      <c r="T39" s="1761"/>
      <c r="U39" s="1761"/>
      <c r="V39" s="1761"/>
      <c r="W39" s="1761"/>
      <c r="X39" s="1761"/>
      <c r="Y39" s="1761"/>
      <c r="Z39" s="1761"/>
      <c r="AA39" s="1761"/>
      <c r="AB39" s="1761"/>
      <c r="AC39" s="1761"/>
      <c r="AD39" s="1761"/>
      <c r="AE39" s="1761"/>
      <c r="AF39" s="1761"/>
      <c r="AG39" s="1743" t="s">
        <v>229</v>
      </c>
      <c r="AH39" s="1743"/>
      <c r="AI39" s="1743"/>
      <c r="AJ39" s="1740">
        <f>'01.入会申込書（従たる事務所）'!L34</f>
        <v>0</v>
      </c>
      <c r="AK39" s="1741"/>
      <c r="AL39" s="1741"/>
      <c r="AM39" s="1743" t="s">
        <v>215</v>
      </c>
      <c r="AN39" s="1740">
        <f>'01.入会申込書（従たる事務所）'!R34</f>
        <v>0</v>
      </c>
      <c r="AO39" s="1741"/>
      <c r="AP39" s="1741"/>
      <c r="AQ39" s="1743" t="s">
        <v>216</v>
      </c>
      <c r="AR39" s="1740">
        <f>'01.入会申込書（従たる事務所）'!X34</f>
        <v>0</v>
      </c>
      <c r="AS39" s="1741"/>
      <c r="AT39" s="1742"/>
    </row>
    <row r="40" spans="1:46" s="139" customFormat="1" ht="12" customHeight="1">
      <c r="A40" s="1767"/>
      <c r="B40" s="1831" t="s">
        <v>716</v>
      </c>
      <c r="C40" s="1831"/>
      <c r="D40" s="1831"/>
      <c r="E40" s="1831"/>
      <c r="F40" s="1831"/>
      <c r="G40" s="1831"/>
      <c r="H40" s="1831"/>
      <c r="I40" s="1768"/>
      <c r="J40" s="1760"/>
      <c r="K40" s="1761"/>
      <c r="L40" s="1761"/>
      <c r="M40" s="1761"/>
      <c r="N40" s="1761"/>
      <c r="O40" s="1761"/>
      <c r="P40" s="1761"/>
      <c r="Q40" s="1761"/>
      <c r="R40" s="1761"/>
      <c r="S40" s="1761"/>
      <c r="T40" s="1761"/>
      <c r="U40" s="1761"/>
      <c r="V40" s="1761"/>
      <c r="W40" s="1761"/>
      <c r="X40" s="1761"/>
      <c r="Y40" s="1761"/>
      <c r="Z40" s="1761"/>
      <c r="AA40" s="1761"/>
      <c r="AB40" s="1761"/>
      <c r="AC40" s="1761"/>
      <c r="AD40" s="1761"/>
      <c r="AE40" s="1761"/>
      <c r="AF40" s="1761"/>
      <c r="AG40" s="1743"/>
      <c r="AH40" s="1743"/>
      <c r="AI40" s="1743"/>
      <c r="AJ40" s="1741"/>
      <c r="AK40" s="1741"/>
      <c r="AL40" s="1741"/>
      <c r="AM40" s="1743"/>
      <c r="AN40" s="1741"/>
      <c r="AO40" s="1741"/>
      <c r="AP40" s="1741"/>
      <c r="AQ40" s="1743"/>
      <c r="AR40" s="1741"/>
      <c r="AS40" s="1741"/>
      <c r="AT40" s="1742"/>
    </row>
    <row r="41" spans="1:46" s="139" customFormat="1" ht="12" customHeight="1">
      <c r="A41" s="1767"/>
      <c r="B41" s="1831"/>
      <c r="C41" s="1831"/>
      <c r="D41" s="1831"/>
      <c r="E41" s="1831"/>
      <c r="F41" s="1831"/>
      <c r="G41" s="1831"/>
      <c r="H41" s="1831"/>
      <c r="I41" s="1768"/>
      <c r="J41" s="1760"/>
      <c r="K41" s="1761"/>
      <c r="L41" s="1761"/>
      <c r="M41" s="1761"/>
      <c r="N41" s="1761"/>
      <c r="O41" s="1761"/>
      <c r="P41" s="1761"/>
      <c r="Q41" s="1761"/>
      <c r="R41" s="1761"/>
      <c r="S41" s="1761"/>
      <c r="T41" s="1761"/>
      <c r="U41" s="1761"/>
      <c r="V41" s="1761"/>
      <c r="W41" s="1761"/>
      <c r="X41" s="1761"/>
      <c r="Y41" s="1761"/>
      <c r="Z41" s="1761"/>
      <c r="AA41" s="1761"/>
      <c r="AB41" s="1761"/>
      <c r="AC41" s="1761"/>
      <c r="AD41" s="1761"/>
      <c r="AE41" s="1761"/>
      <c r="AF41" s="1761"/>
      <c r="AG41" s="1743" t="s">
        <v>234</v>
      </c>
      <c r="AH41" s="1743"/>
      <c r="AI41" s="1743"/>
      <c r="AJ41" s="1789"/>
      <c r="AK41" s="1790"/>
      <c r="AL41" s="1790"/>
      <c r="AM41" s="1743" t="s">
        <v>215</v>
      </c>
      <c r="AN41" s="1789"/>
      <c r="AO41" s="1790"/>
      <c r="AP41" s="1790"/>
      <c r="AQ41" s="1743" t="s">
        <v>216</v>
      </c>
      <c r="AR41" s="1789"/>
      <c r="AS41" s="1790"/>
      <c r="AT41" s="1801"/>
    </row>
    <row r="42" spans="1:46" s="139" customFormat="1" ht="12" customHeight="1">
      <c r="A42" s="1748"/>
      <c r="B42" s="1832"/>
      <c r="C42" s="1832"/>
      <c r="D42" s="1832"/>
      <c r="E42" s="1832"/>
      <c r="F42" s="1832"/>
      <c r="G42" s="1832"/>
      <c r="H42" s="1832"/>
      <c r="I42" s="1749"/>
      <c r="J42" s="1762"/>
      <c r="K42" s="1763"/>
      <c r="L42" s="1763"/>
      <c r="M42" s="1763"/>
      <c r="N42" s="1763"/>
      <c r="O42" s="1763"/>
      <c r="P42" s="1763"/>
      <c r="Q42" s="1763"/>
      <c r="R42" s="1763"/>
      <c r="S42" s="1763"/>
      <c r="T42" s="1763"/>
      <c r="U42" s="1763"/>
      <c r="V42" s="1763"/>
      <c r="W42" s="1763"/>
      <c r="X42" s="1763"/>
      <c r="Y42" s="1763"/>
      <c r="Z42" s="1763"/>
      <c r="AA42" s="1763"/>
      <c r="AB42" s="1763"/>
      <c r="AC42" s="1763"/>
      <c r="AD42" s="1763"/>
      <c r="AE42" s="1763"/>
      <c r="AF42" s="1763"/>
      <c r="AG42" s="1757"/>
      <c r="AH42" s="1757"/>
      <c r="AI42" s="1757"/>
      <c r="AJ42" s="1791"/>
      <c r="AK42" s="1791"/>
      <c r="AL42" s="1791"/>
      <c r="AM42" s="1757"/>
      <c r="AN42" s="1791"/>
      <c r="AO42" s="1791"/>
      <c r="AP42" s="1791"/>
      <c r="AQ42" s="1757"/>
      <c r="AR42" s="1791"/>
      <c r="AS42" s="1791"/>
      <c r="AT42" s="1802"/>
    </row>
    <row r="43" spans="1:46" s="139" customFormat="1" ht="12" customHeight="1">
      <c r="A43" s="2047"/>
      <c r="B43" s="2048"/>
      <c r="C43" s="2048"/>
      <c r="D43" s="2048"/>
      <c r="E43" s="2049" t="s">
        <v>224</v>
      </c>
      <c r="F43" s="2050"/>
      <c r="G43" s="2050"/>
      <c r="H43" s="2050"/>
      <c r="I43" s="142"/>
      <c r="J43" s="2051">
        <f>'01.入会申込書（従たる事務所）'!L38</f>
        <v>0</v>
      </c>
      <c r="K43" s="2052"/>
      <c r="L43" s="2052"/>
      <c r="M43" s="2052"/>
      <c r="N43" s="2052"/>
      <c r="O43" s="2052"/>
      <c r="P43" s="2052"/>
      <c r="Q43" s="2052"/>
      <c r="R43" s="2052"/>
      <c r="S43" s="2052"/>
      <c r="T43" s="2052"/>
      <c r="U43" s="2052"/>
      <c r="V43" s="2052"/>
      <c r="W43" s="2052"/>
      <c r="X43" s="2052"/>
      <c r="Y43" s="2052"/>
      <c r="Z43" s="2052"/>
      <c r="AA43" s="2052"/>
      <c r="AB43" s="2052"/>
      <c r="AC43" s="2052"/>
      <c r="AD43" s="2052"/>
      <c r="AE43" s="2052"/>
      <c r="AF43" s="2052"/>
      <c r="AG43" s="2052"/>
      <c r="AH43" s="2052"/>
      <c r="AI43" s="2052"/>
      <c r="AJ43" s="2052"/>
      <c r="AK43" s="2052"/>
      <c r="AL43" s="2052"/>
      <c r="AM43" s="2052"/>
      <c r="AN43" s="2052"/>
      <c r="AO43" s="2052"/>
      <c r="AP43" s="2052"/>
      <c r="AQ43" s="2052"/>
      <c r="AR43" s="2052"/>
      <c r="AS43" s="2052"/>
      <c r="AT43" s="2053"/>
    </row>
    <row r="44" spans="1:46" s="139" customFormat="1" ht="12" customHeight="1">
      <c r="A44" s="1828"/>
      <c r="B44" s="1815" t="s">
        <v>717</v>
      </c>
      <c r="C44" s="1727"/>
      <c r="D44" s="1727"/>
      <c r="E44" s="1727"/>
      <c r="F44" s="1727"/>
      <c r="G44" s="1727"/>
      <c r="H44" s="1727"/>
      <c r="I44" s="2054"/>
      <c r="J44" s="2068">
        <f>'01.入会申込書（従たる事務所）'!L40</f>
        <v>0</v>
      </c>
      <c r="K44" s="2069"/>
      <c r="L44" s="2069"/>
      <c r="M44" s="2069"/>
      <c r="N44" s="2069"/>
      <c r="O44" s="2069"/>
      <c r="P44" s="2069"/>
      <c r="Q44" s="2069"/>
      <c r="R44" s="2069"/>
      <c r="S44" s="2069"/>
      <c r="T44" s="2069"/>
      <c r="U44" s="2069"/>
      <c r="V44" s="2069"/>
      <c r="W44" s="2069"/>
      <c r="X44" s="2069"/>
      <c r="Y44" s="2069"/>
      <c r="Z44" s="2069"/>
      <c r="AA44" s="2069"/>
      <c r="AB44" s="2069"/>
      <c r="AC44" s="2069"/>
      <c r="AD44" s="2069"/>
      <c r="AE44" s="2069"/>
      <c r="AF44" s="2069"/>
      <c r="AG44" s="2069"/>
      <c r="AH44" s="2069"/>
      <c r="AI44" s="2069"/>
      <c r="AJ44" s="2069"/>
      <c r="AK44" s="2069"/>
      <c r="AL44" s="2069"/>
      <c r="AM44" s="2069"/>
      <c r="AN44" s="2069"/>
      <c r="AO44" s="2069"/>
      <c r="AP44" s="2069"/>
      <c r="AQ44" s="2069"/>
      <c r="AR44" s="2069"/>
      <c r="AS44" s="2069"/>
      <c r="AT44" s="2070"/>
    </row>
    <row r="45" spans="1:46" s="139" customFormat="1" ht="12" customHeight="1">
      <c r="A45" s="1828"/>
      <c r="B45" s="1727"/>
      <c r="C45" s="1727"/>
      <c r="D45" s="1727"/>
      <c r="E45" s="1727"/>
      <c r="F45" s="1727"/>
      <c r="G45" s="1727"/>
      <c r="H45" s="1727"/>
      <c r="I45" s="1768"/>
      <c r="J45" s="1760"/>
      <c r="K45" s="1761"/>
      <c r="L45" s="1761"/>
      <c r="M45" s="1761"/>
      <c r="N45" s="1761"/>
      <c r="O45" s="1761"/>
      <c r="P45" s="1761"/>
      <c r="Q45" s="1761"/>
      <c r="R45" s="1761"/>
      <c r="S45" s="1761"/>
      <c r="T45" s="1761"/>
      <c r="U45" s="1761"/>
      <c r="V45" s="1761"/>
      <c r="W45" s="1761"/>
      <c r="X45" s="1761"/>
      <c r="Y45" s="1761"/>
      <c r="Z45" s="1761"/>
      <c r="AA45" s="1761"/>
      <c r="AB45" s="1761"/>
      <c r="AC45" s="1761"/>
      <c r="AD45" s="1761"/>
      <c r="AE45" s="1761"/>
      <c r="AF45" s="1761"/>
      <c r="AG45" s="1761"/>
      <c r="AH45" s="1761"/>
      <c r="AI45" s="1761"/>
      <c r="AJ45" s="1761"/>
      <c r="AK45" s="1761"/>
      <c r="AL45" s="1761"/>
      <c r="AM45" s="1761"/>
      <c r="AN45" s="1761"/>
      <c r="AO45" s="1761"/>
      <c r="AP45" s="1761"/>
      <c r="AQ45" s="1761"/>
      <c r="AR45" s="1761"/>
      <c r="AS45" s="1761"/>
      <c r="AT45" s="1813"/>
    </row>
    <row r="46" spans="1:46" s="139" customFormat="1" ht="12" customHeight="1">
      <c r="A46" s="1829"/>
      <c r="B46" s="1816"/>
      <c r="C46" s="1816"/>
      <c r="D46" s="1816"/>
      <c r="E46" s="1816"/>
      <c r="F46" s="1816"/>
      <c r="G46" s="1816"/>
      <c r="H46" s="1816"/>
      <c r="I46" s="1749"/>
      <c r="J46" s="1762"/>
      <c r="K46" s="1763"/>
      <c r="L46" s="1763"/>
      <c r="M46" s="1763"/>
      <c r="N46" s="1763"/>
      <c r="O46" s="1763"/>
      <c r="P46" s="1763"/>
      <c r="Q46" s="1763"/>
      <c r="R46" s="1763"/>
      <c r="S46" s="1763"/>
      <c r="T46" s="1763"/>
      <c r="U46" s="1763"/>
      <c r="V46" s="1763"/>
      <c r="W46" s="1763"/>
      <c r="X46" s="1763"/>
      <c r="Y46" s="1763"/>
      <c r="Z46" s="1763"/>
      <c r="AA46" s="1763"/>
      <c r="AB46" s="1763"/>
      <c r="AC46" s="1763"/>
      <c r="AD46" s="1763"/>
      <c r="AE46" s="1763"/>
      <c r="AF46" s="1763"/>
      <c r="AG46" s="1763"/>
      <c r="AH46" s="1763"/>
      <c r="AI46" s="1763"/>
      <c r="AJ46" s="1763"/>
      <c r="AK46" s="1763"/>
      <c r="AL46" s="1763"/>
      <c r="AM46" s="1763"/>
      <c r="AN46" s="1763"/>
      <c r="AO46" s="1763"/>
      <c r="AP46" s="1763"/>
      <c r="AQ46" s="1763"/>
      <c r="AR46" s="1763"/>
      <c r="AS46" s="1763"/>
      <c r="AT46" s="1814"/>
    </row>
    <row r="47" spans="1:46" s="139" customFormat="1" ht="12" customHeight="1">
      <c r="A47" s="2073"/>
      <c r="B47" s="2048"/>
      <c r="C47" s="2048"/>
      <c r="D47" s="2048"/>
      <c r="E47" s="2049" t="s">
        <v>224</v>
      </c>
      <c r="F47" s="2050"/>
      <c r="G47" s="2050"/>
      <c r="H47" s="2050"/>
      <c r="I47" s="343"/>
      <c r="J47" s="2055"/>
      <c r="K47" s="2056"/>
      <c r="L47" s="2056"/>
      <c r="M47" s="2056"/>
      <c r="N47" s="2056"/>
      <c r="O47" s="2056"/>
      <c r="P47" s="2056"/>
      <c r="Q47" s="2056"/>
      <c r="R47" s="2056"/>
      <c r="S47" s="2056"/>
      <c r="T47" s="2056"/>
      <c r="U47" s="2056"/>
      <c r="V47" s="2056"/>
      <c r="W47" s="2056"/>
      <c r="X47" s="2056"/>
      <c r="Y47" s="2056"/>
      <c r="Z47" s="2056"/>
      <c r="AA47" s="2056"/>
      <c r="AB47" s="2056"/>
      <c r="AC47" s="2056"/>
      <c r="AD47" s="2056"/>
      <c r="AE47" s="2056"/>
      <c r="AF47" s="2056"/>
      <c r="AG47" s="2056"/>
      <c r="AH47" s="2056"/>
      <c r="AI47" s="2056"/>
      <c r="AJ47" s="2056"/>
      <c r="AK47" s="2056"/>
      <c r="AL47" s="2056"/>
      <c r="AM47" s="2056"/>
      <c r="AN47" s="2056"/>
      <c r="AO47" s="2056"/>
      <c r="AP47" s="2056"/>
      <c r="AQ47" s="2056"/>
      <c r="AR47" s="2056"/>
      <c r="AS47" s="2056"/>
      <c r="AT47" s="2057"/>
    </row>
    <row r="48" spans="1:46" s="139" customFormat="1" ht="12" customHeight="1">
      <c r="A48" s="1767"/>
      <c r="B48" s="1830" t="s">
        <v>533</v>
      </c>
      <c r="C48" s="1830"/>
      <c r="D48" s="1830"/>
      <c r="E48" s="1830"/>
      <c r="F48" s="1830"/>
      <c r="G48" s="1830"/>
      <c r="H48" s="1830"/>
      <c r="I48" s="2048"/>
      <c r="J48" s="345" t="s">
        <v>227</v>
      </c>
      <c r="K48" s="2071">
        <f>'01.入会申込書（従たる事務所）'!N43</f>
        <v>0</v>
      </c>
      <c r="L48" s="2072"/>
      <c r="M48" s="2072"/>
      <c r="N48" s="346" t="s">
        <v>724</v>
      </c>
      <c r="O48" s="2071">
        <f>'01.入会申込書（従たる事務所）'!R43</f>
        <v>0</v>
      </c>
      <c r="P48" s="2072"/>
      <c r="Q48" s="2072"/>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8"/>
    </row>
    <row r="49" spans="1:46" s="139" customFormat="1" ht="12" customHeight="1">
      <c r="A49" s="1767"/>
      <c r="B49" s="1830"/>
      <c r="C49" s="1830"/>
      <c r="D49" s="1830"/>
      <c r="E49" s="1830"/>
      <c r="F49" s="1830"/>
      <c r="G49" s="1830"/>
      <c r="H49" s="1830"/>
      <c r="I49" s="1768"/>
      <c r="J49" s="1821">
        <f>'01.入会申込書（従たる事務所）'!L44</f>
        <v>0</v>
      </c>
      <c r="K49" s="1822"/>
      <c r="L49" s="1822"/>
      <c r="M49" s="1822"/>
      <c r="N49" s="1822"/>
      <c r="O49" s="1822"/>
      <c r="P49" s="1822"/>
      <c r="Q49" s="1822"/>
      <c r="R49" s="1822"/>
      <c r="S49" s="1822"/>
      <c r="T49" s="1822"/>
      <c r="U49" s="1822"/>
      <c r="V49" s="1822"/>
      <c r="W49" s="1822"/>
      <c r="X49" s="1822"/>
      <c r="Y49" s="1822"/>
      <c r="Z49" s="1822"/>
      <c r="AA49" s="1822"/>
      <c r="AB49" s="1822"/>
      <c r="AC49" s="1822"/>
      <c r="AD49" s="1822"/>
      <c r="AE49" s="1822"/>
      <c r="AF49" s="1822"/>
      <c r="AG49" s="1743" t="s">
        <v>229</v>
      </c>
      <c r="AH49" s="1743"/>
      <c r="AI49" s="1743"/>
      <c r="AJ49" s="1740">
        <f>'01.入会申込書（従たる事務所）'!L46</f>
        <v>0</v>
      </c>
      <c r="AK49" s="1741"/>
      <c r="AL49" s="1741"/>
      <c r="AM49" s="1743" t="s">
        <v>215</v>
      </c>
      <c r="AN49" s="1740">
        <f>'01.入会申込書（従たる事務所）'!R46</f>
        <v>0</v>
      </c>
      <c r="AO49" s="1741"/>
      <c r="AP49" s="1741"/>
      <c r="AQ49" s="1743" t="s">
        <v>216</v>
      </c>
      <c r="AR49" s="1740">
        <f>'01.入会申込書（従たる事務所）'!X46</f>
        <v>0</v>
      </c>
      <c r="AS49" s="1741"/>
      <c r="AT49" s="1742"/>
    </row>
    <row r="50" spans="1:46" s="139" customFormat="1" ht="12" customHeight="1">
      <c r="A50" s="1767"/>
      <c r="B50" s="1831" t="s">
        <v>716</v>
      </c>
      <c r="C50" s="1831"/>
      <c r="D50" s="1831"/>
      <c r="E50" s="1831"/>
      <c r="F50" s="1831"/>
      <c r="G50" s="1831"/>
      <c r="H50" s="1831"/>
      <c r="I50" s="1768"/>
      <c r="J50" s="1821"/>
      <c r="K50" s="1822"/>
      <c r="L50" s="1822"/>
      <c r="M50" s="1822"/>
      <c r="N50" s="1822"/>
      <c r="O50" s="1822"/>
      <c r="P50" s="1822"/>
      <c r="Q50" s="1822"/>
      <c r="R50" s="1822"/>
      <c r="S50" s="1822"/>
      <c r="T50" s="1822"/>
      <c r="U50" s="1822"/>
      <c r="V50" s="1822"/>
      <c r="W50" s="1822"/>
      <c r="X50" s="1822"/>
      <c r="Y50" s="1822"/>
      <c r="Z50" s="1822"/>
      <c r="AA50" s="1822"/>
      <c r="AB50" s="1822"/>
      <c r="AC50" s="1822"/>
      <c r="AD50" s="1822"/>
      <c r="AE50" s="1822"/>
      <c r="AF50" s="1822"/>
      <c r="AG50" s="1743"/>
      <c r="AH50" s="1743"/>
      <c r="AI50" s="1743"/>
      <c r="AJ50" s="1741"/>
      <c r="AK50" s="1741"/>
      <c r="AL50" s="1741"/>
      <c r="AM50" s="1743"/>
      <c r="AN50" s="1741"/>
      <c r="AO50" s="1741"/>
      <c r="AP50" s="1741"/>
      <c r="AQ50" s="1743"/>
      <c r="AR50" s="1741"/>
      <c r="AS50" s="1741"/>
      <c r="AT50" s="1742"/>
    </row>
    <row r="51" spans="1:46" s="139" customFormat="1" ht="12" customHeight="1">
      <c r="A51" s="1767"/>
      <c r="B51" s="1831"/>
      <c r="C51" s="1831"/>
      <c r="D51" s="1831"/>
      <c r="E51" s="1831"/>
      <c r="F51" s="1831"/>
      <c r="G51" s="1831"/>
      <c r="H51" s="1831"/>
      <c r="I51" s="1768"/>
      <c r="J51" s="1821"/>
      <c r="K51" s="1822"/>
      <c r="L51" s="1822"/>
      <c r="M51" s="1822"/>
      <c r="N51" s="1822"/>
      <c r="O51" s="1822"/>
      <c r="P51" s="1822"/>
      <c r="Q51" s="1822"/>
      <c r="R51" s="1822"/>
      <c r="S51" s="1822"/>
      <c r="T51" s="1822"/>
      <c r="U51" s="1822"/>
      <c r="V51" s="1822"/>
      <c r="W51" s="1822"/>
      <c r="X51" s="1822"/>
      <c r="Y51" s="1822"/>
      <c r="Z51" s="1822"/>
      <c r="AA51" s="1822"/>
      <c r="AB51" s="1822"/>
      <c r="AC51" s="1822"/>
      <c r="AD51" s="1822"/>
      <c r="AE51" s="1822"/>
      <c r="AF51" s="1822"/>
      <c r="AG51" s="1743" t="s">
        <v>234</v>
      </c>
      <c r="AH51" s="1743"/>
      <c r="AI51" s="1743"/>
      <c r="AJ51" s="1740">
        <f>'01.入会申込書（従たる事務所）'!AH46</f>
        <v>0</v>
      </c>
      <c r="AK51" s="1741"/>
      <c r="AL51" s="1741"/>
      <c r="AM51" s="1743" t="s">
        <v>215</v>
      </c>
      <c r="AN51" s="1740">
        <f>'01.入会申込書（従たる事務所）'!AN46</f>
        <v>0</v>
      </c>
      <c r="AO51" s="1741"/>
      <c r="AP51" s="1741"/>
      <c r="AQ51" s="1743" t="s">
        <v>216</v>
      </c>
      <c r="AR51" s="1740">
        <f>'01.入会申込書（従たる事務所）'!AT46</f>
        <v>0</v>
      </c>
      <c r="AS51" s="1741"/>
      <c r="AT51" s="1742"/>
    </row>
    <row r="52" spans="1:46" s="139" customFormat="1" ht="12" customHeight="1">
      <c r="A52" s="1748"/>
      <c r="B52" s="1832"/>
      <c r="C52" s="1832"/>
      <c r="D52" s="1832"/>
      <c r="E52" s="1832"/>
      <c r="F52" s="1832"/>
      <c r="G52" s="1832"/>
      <c r="H52" s="1832"/>
      <c r="I52" s="1749"/>
      <c r="J52" s="1823"/>
      <c r="K52" s="1824"/>
      <c r="L52" s="1824"/>
      <c r="M52" s="1824"/>
      <c r="N52" s="1824"/>
      <c r="O52" s="1824"/>
      <c r="P52" s="1824"/>
      <c r="Q52" s="1824"/>
      <c r="R52" s="1824"/>
      <c r="S52" s="1824"/>
      <c r="T52" s="1824"/>
      <c r="U52" s="1824"/>
      <c r="V52" s="1824"/>
      <c r="W52" s="1824"/>
      <c r="X52" s="1824"/>
      <c r="Y52" s="1824"/>
      <c r="Z52" s="1824"/>
      <c r="AA52" s="1824"/>
      <c r="AB52" s="1824"/>
      <c r="AC52" s="1824"/>
      <c r="AD52" s="1824"/>
      <c r="AE52" s="1824"/>
      <c r="AF52" s="1824"/>
      <c r="AG52" s="1757"/>
      <c r="AH52" s="1757"/>
      <c r="AI52" s="1757"/>
      <c r="AJ52" s="1759"/>
      <c r="AK52" s="1759"/>
      <c r="AL52" s="1759"/>
      <c r="AM52" s="1757"/>
      <c r="AN52" s="1759"/>
      <c r="AO52" s="1759"/>
      <c r="AP52" s="1759"/>
      <c r="AQ52" s="1757"/>
      <c r="AR52" s="1759"/>
      <c r="AS52" s="1759"/>
      <c r="AT52" s="1806"/>
    </row>
    <row r="53" spans="1:46" s="139" customFormat="1" ht="12" customHeight="1">
      <c r="A53" s="2047"/>
      <c r="B53" s="2074" t="s">
        <v>715</v>
      </c>
      <c r="C53" s="2074"/>
      <c r="D53" s="2074"/>
      <c r="E53" s="2074"/>
      <c r="F53" s="2074"/>
      <c r="G53" s="2074"/>
      <c r="H53" s="2074"/>
      <c r="I53" s="2054"/>
      <c r="J53" s="2075" t="s">
        <v>714</v>
      </c>
      <c r="K53" s="2076"/>
      <c r="L53" s="2076"/>
      <c r="M53" s="2076"/>
      <c r="N53" s="2076"/>
      <c r="O53" s="2076"/>
      <c r="P53" s="2076"/>
      <c r="Q53" s="2076"/>
      <c r="R53" s="2076"/>
      <c r="S53" s="2076"/>
      <c r="T53" s="2076"/>
      <c r="U53" s="2076"/>
      <c r="V53" s="2076"/>
      <c r="W53" s="2076"/>
      <c r="X53" s="2076"/>
      <c r="Y53" s="2076"/>
      <c r="Z53" s="2076"/>
      <c r="AA53" s="2076"/>
      <c r="AB53" s="2076"/>
      <c r="AC53" s="2076"/>
      <c r="AD53" s="2076"/>
      <c r="AE53" s="2076"/>
      <c r="AF53" s="2077"/>
      <c r="AG53" s="2075" t="s">
        <v>713</v>
      </c>
      <c r="AH53" s="2076"/>
      <c r="AI53" s="2076"/>
      <c r="AJ53" s="2076"/>
      <c r="AK53" s="2076"/>
      <c r="AL53" s="2076"/>
      <c r="AM53" s="2076"/>
      <c r="AN53" s="2076"/>
      <c r="AO53" s="2076"/>
      <c r="AP53" s="2076"/>
      <c r="AQ53" s="2076"/>
      <c r="AR53" s="2076"/>
      <c r="AS53" s="2076"/>
      <c r="AT53" s="2077"/>
    </row>
    <row r="54" spans="1:46" s="139" customFormat="1" ht="12" customHeight="1">
      <c r="A54" s="1828"/>
      <c r="B54" s="1727"/>
      <c r="C54" s="1727"/>
      <c r="D54" s="1727"/>
      <c r="E54" s="1727"/>
      <c r="F54" s="1727"/>
      <c r="G54" s="1727"/>
      <c r="H54" s="1727"/>
      <c r="I54" s="1768"/>
      <c r="J54" s="344" t="s">
        <v>227</v>
      </c>
      <c r="K54" s="2078" t="str">
        <f>'01.入会申込書（従たる事務所）'!N55</f>
        <v/>
      </c>
      <c r="L54" s="2079"/>
      <c r="M54" s="2079"/>
      <c r="N54" s="349" t="s">
        <v>731</v>
      </c>
      <c r="O54" s="2078" t="str">
        <f>'01.入会申込書（従たる事務所）'!R55</f>
        <v/>
      </c>
      <c r="P54" s="2079"/>
      <c r="Q54" s="2079"/>
      <c r="R54" s="350"/>
      <c r="S54" s="2048" t="s">
        <v>732</v>
      </c>
      <c r="T54" s="2048"/>
      <c r="U54" s="2048"/>
      <c r="V54" s="2078" t="str">
        <f>'01.入会申込書（従たる事務所）'!AE53</f>
        <v/>
      </c>
      <c r="W54" s="2079"/>
      <c r="X54" s="2079"/>
      <c r="Y54" s="349" t="s">
        <v>733</v>
      </c>
      <c r="Z54" s="2078" t="str">
        <f>'01.入会申込書（従たる事務所）'!AK53</f>
        <v/>
      </c>
      <c r="AA54" s="2079"/>
      <c r="AB54" s="2079"/>
      <c r="AC54" s="154" t="s">
        <v>734</v>
      </c>
      <c r="AD54" s="2078" t="str">
        <f>'01.入会申込書（従たる事務所）'!AQ53</f>
        <v/>
      </c>
      <c r="AE54" s="2079"/>
      <c r="AF54" s="2080"/>
      <c r="AG54" s="2081" t="str">
        <f>'01.入会申込書（従たる事務所）'!L52</f>
        <v/>
      </c>
      <c r="AH54" s="2082"/>
      <c r="AI54" s="2082"/>
      <c r="AJ54" s="2082"/>
      <c r="AK54" s="2082"/>
      <c r="AL54" s="2082"/>
      <c r="AM54" s="2082"/>
      <c r="AN54" s="2082"/>
      <c r="AO54" s="2082"/>
      <c r="AP54" s="2082"/>
      <c r="AQ54" s="2082"/>
      <c r="AR54" s="2082"/>
      <c r="AS54" s="2082"/>
      <c r="AT54" s="2083"/>
    </row>
    <row r="55" spans="1:46" s="139" customFormat="1" ht="12" customHeight="1">
      <c r="A55" s="1828"/>
      <c r="B55" s="1727" t="s">
        <v>712</v>
      </c>
      <c r="C55" s="1727"/>
      <c r="D55" s="1727"/>
      <c r="E55" s="1727"/>
      <c r="F55" s="1727"/>
      <c r="G55" s="1727"/>
      <c r="H55" s="1727"/>
      <c r="I55" s="1768"/>
      <c r="J55" s="1783" t="str">
        <f>'01.入会申込書（従たる事務所）'!L56</f>
        <v>　</v>
      </c>
      <c r="K55" s="1784"/>
      <c r="L55" s="1784"/>
      <c r="M55" s="1784"/>
      <c r="N55" s="1784"/>
      <c r="O55" s="1784"/>
      <c r="P55" s="1784"/>
      <c r="Q55" s="1784"/>
      <c r="R55" s="1784"/>
      <c r="S55" s="1784"/>
      <c r="T55" s="1784"/>
      <c r="U55" s="1784"/>
      <c r="V55" s="1784"/>
      <c r="W55" s="1784"/>
      <c r="X55" s="1784"/>
      <c r="Y55" s="1784"/>
      <c r="Z55" s="1784"/>
      <c r="AA55" s="1784"/>
      <c r="AB55" s="1784"/>
      <c r="AC55" s="1784"/>
      <c r="AD55" s="1784"/>
      <c r="AE55" s="1784"/>
      <c r="AF55" s="1785"/>
      <c r="AG55" s="1783"/>
      <c r="AH55" s="1784"/>
      <c r="AI55" s="1784"/>
      <c r="AJ55" s="1784"/>
      <c r="AK55" s="1784"/>
      <c r="AL55" s="1784"/>
      <c r="AM55" s="1784"/>
      <c r="AN55" s="1784"/>
      <c r="AO55" s="1784"/>
      <c r="AP55" s="1784"/>
      <c r="AQ55" s="1784"/>
      <c r="AR55" s="1784"/>
      <c r="AS55" s="1784"/>
      <c r="AT55" s="1785"/>
    </row>
    <row r="56" spans="1:46" s="139" customFormat="1" ht="12" customHeight="1">
      <c r="A56" s="1828"/>
      <c r="B56" s="1727"/>
      <c r="C56" s="1727"/>
      <c r="D56" s="1727"/>
      <c r="E56" s="1727"/>
      <c r="F56" s="1727"/>
      <c r="G56" s="1727"/>
      <c r="H56" s="1727"/>
      <c r="I56" s="1768"/>
      <c r="J56" s="1783"/>
      <c r="K56" s="1784"/>
      <c r="L56" s="1784"/>
      <c r="M56" s="1784"/>
      <c r="N56" s="1784"/>
      <c r="O56" s="1784"/>
      <c r="P56" s="1784"/>
      <c r="Q56" s="1784"/>
      <c r="R56" s="1784"/>
      <c r="S56" s="1784"/>
      <c r="T56" s="1784"/>
      <c r="U56" s="1784"/>
      <c r="V56" s="1784"/>
      <c r="W56" s="1784"/>
      <c r="X56" s="1784"/>
      <c r="Y56" s="1784"/>
      <c r="Z56" s="1784"/>
      <c r="AA56" s="1784"/>
      <c r="AB56" s="1784"/>
      <c r="AC56" s="1784"/>
      <c r="AD56" s="1784"/>
      <c r="AE56" s="1784"/>
      <c r="AF56" s="1785"/>
      <c r="AG56" s="1783"/>
      <c r="AH56" s="1784"/>
      <c r="AI56" s="1784"/>
      <c r="AJ56" s="1784"/>
      <c r="AK56" s="1784"/>
      <c r="AL56" s="1784"/>
      <c r="AM56" s="1784"/>
      <c r="AN56" s="1784"/>
      <c r="AO56" s="1784"/>
      <c r="AP56" s="1784"/>
      <c r="AQ56" s="1784"/>
      <c r="AR56" s="1784"/>
      <c r="AS56" s="1784"/>
      <c r="AT56" s="1785"/>
    </row>
    <row r="57" spans="1:46" s="139" customFormat="1" ht="12" customHeight="1">
      <c r="A57" s="1828"/>
      <c r="B57" s="1727" t="s">
        <v>711</v>
      </c>
      <c r="C57" s="1727"/>
      <c r="D57" s="1727"/>
      <c r="E57" s="1727"/>
      <c r="F57" s="1727"/>
      <c r="G57" s="1727"/>
      <c r="H57" s="1727"/>
      <c r="I57" s="1768"/>
      <c r="J57" s="1783"/>
      <c r="K57" s="1784"/>
      <c r="L57" s="1784"/>
      <c r="M57" s="1784"/>
      <c r="N57" s="1784"/>
      <c r="O57" s="1784"/>
      <c r="P57" s="1784"/>
      <c r="Q57" s="1784"/>
      <c r="R57" s="1784"/>
      <c r="S57" s="1784"/>
      <c r="T57" s="1784"/>
      <c r="U57" s="1784"/>
      <c r="V57" s="1784"/>
      <c r="W57" s="1784"/>
      <c r="X57" s="1784"/>
      <c r="Y57" s="1784"/>
      <c r="Z57" s="1784"/>
      <c r="AA57" s="1784"/>
      <c r="AB57" s="1784"/>
      <c r="AC57" s="1784"/>
      <c r="AD57" s="1784"/>
      <c r="AE57" s="1784"/>
      <c r="AF57" s="1785"/>
      <c r="AG57" s="1783"/>
      <c r="AH57" s="1784"/>
      <c r="AI57" s="1784"/>
      <c r="AJ57" s="1784"/>
      <c r="AK57" s="1784"/>
      <c r="AL57" s="1784"/>
      <c r="AM57" s="1784"/>
      <c r="AN57" s="1784"/>
      <c r="AO57" s="1784"/>
      <c r="AP57" s="1784"/>
      <c r="AQ57" s="1784"/>
      <c r="AR57" s="1784"/>
      <c r="AS57" s="1784"/>
      <c r="AT57" s="1785"/>
    </row>
    <row r="58" spans="1:46" s="139" customFormat="1" ht="12" customHeight="1">
      <c r="A58" s="1829"/>
      <c r="B58" s="1816"/>
      <c r="C58" s="1816"/>
      <c r="D58" s="1816"/>
      <c r="E58" s="1816"/>
      <c r="F58" s="1816"/>
      <c r="G58" s="1816"/>
      <c r="H58" s="1816"/>
      <c r="I58" s="1749"/>
      <c r="J58" s="1786"/>
      <c r="K58" s="1787"/>
      <c r="L58" s="1787"/>
      <c r="M58" s="1787"/>
      <c r="N58" s="1787"/>
      <c r="O58" s="1787"/>
      <c r="P58" s="1787"/>
      <c r="Q58" s="1787"/>
      <c r="R58" s="1787"/>
      <c r="S58" s="1787"/>
      <c r="T58" s="1787"/>
      <c r="U58" s="1787"/>
      <c r="V58" s="1787"/>
      <c r="W58" s="1787"/>
      <c r="X58" s="1787"/>
      <c r="Y58" s="1787"/>
      <c r="Z58" s="1787"/>
      <c r="AA58" s="1787"/>
      <c r="AB58" s="1787"/>
      <c r="AC58" s="1787"/>
      <c r="AD58" s="1787"/>
      <c r="AE58" s="1787"/>
      <c r="AF58" s="1788"/>
      <c r="AG58" s="1786"/>
      <c r="AH58" s="1787"/>
      <c r="AI58" s="1787"/>
      <c r="AJ58" s="1787"/>
      <c r="AK58" s="1787"/>
      <c r="AL58" s="1787"/>
      <c r="AM58" s="1787"/>
      <c r="AN58" s="1787"/>
      <c r="AO58" s="1787"/>
      <c r="AP58" s="1787"/>
      <c r="AQ58" s="1787"/>
      <c r="AR58" s="1787"/>
      <c r="AS58" s="1787"/>
      <c r="AT58" s="1788"/>
    </row>
    <row r="59" spans="1:46" s="139" customFormat="1" ht="12" customHeight="1">
      <c r="A59" s="2073"/>
      <c r="B59" s="2074" t="s">
        <v>214</v>
      </c>
      <c r="C59" s="2074"/>
      <c r="D59" s="2074"/>
      <c r="E59" s="2074"/>
      <c r="F59" s="2074"/>
      <c r="G59" s="2074"/>
      <c r="H59" s="2074"/>
      <c r="I59" s="2054"/>
      <c r="J59" s="2087">
        <f>'01.入会申込書（従たる事務所）'!L19</f>
        <v>0</v>
      </c>
      <c r="K59" s="2086"/>
      <c r="L59" s="2086"/>
      <c r="M59" s="2086"/>
      <c r="N59" s="2086"/>
      <c r="O59" s="2065" t="s">
        <v>215</v>
      </c>
      <c r="P59" s="2088">
        <f>'01.入会申込書（従たる事務所）'!AG19</f>
        <v>0</v>
      </c>
      <c r="Q59" s="2084"/>
      <c r="R59" s="2065" t="s">
        <v>216</v>
      </c>
      <c r="S59" s="2085">
        <f>'01.入会申込書（従たる事務所）'!AN19</f>
        <v>0</v>
      </c>
      <c r="T59" s="2086"/>
      <c r="U59" s="2086"/>
      <c r="V59" s="2086"/>
      <c r="W59" s="2086"/>
      <c r="X59" s="2065" t="s">
        <v>218</v>
      </c>
      <c r="Y59" s="2065"/>
      <c r="Z59" s="2065" t="s">
        <v>219</v>
      </c>
      <c r="AA59" s="2065"/>
      <c r="AB59" s="2065"/>
      <c r="AC59" s="2065"/>
      <c r="AD59" s="2065"/>
      <c r="AE59" s="2065"/>
      <c r="AF59" s="2065" t="str">
        <f>'01.入会申込書（従たる事務所）'!L22</f>
        <v>令和</v>
      </c>
      <c r="AG59" s="2065"/>
      <c r="AH59" s="2065"/>
      <c r="AI59" s="2084">
        <f>'01.入会申込書（従たる事務所）'!P22</f>
        <v>0</v>
      </c>
      <c r="AJ59" s="2084"/>
      <c r="AK59" s="2065" t="s">
        <v>118</v>
      </c>
      <c r="AL59" s="2065"/>
      <c r="AM59" s="2084">
        <f>'01.入会申込書（従たる事務所）'!U22</f>
        <v>0</v>
      </c>
      <c r="AN59" s="2084"/>
      <c r="AO59" s="2065" t="s">
        <v>310</v>
      </c>
      <c r="AP59" s="2065"/>
      <c r="AQ59" s="2084">
        <f>'01.入会申込書（従たる事務所）'!Z22</f>
        <v>0</v>
      </c>
      <c r="AR59" s="2084"/>
      <c r="AS59" s="2065" t="s">
        <v>500</v>
      </c>
      <c r="AT59" s="2067"/>
    </row>
    <row r="60" spans="1:46" s="139" customFormat="1" ht="12" customHeight="1">
      <c r="A60" s="1748"/>
      <c r="B60" s="1816"/>
      <c r="C60" s="1816"/>
      <c r="D60" s="1816"/>
      <c r="E60" s="1816"/>
      <c r="F60" s="1816"/>
      <c r="G60" s="1816"/>
      <c r="H60" s="1816"/>
      <c r="I60" s="1749"/>
      <c r="J60" s="1809"/>
      <c r="K60" s="1759"/>
      <c r="L60" s="1759"/>
      <c r="M60" s="1759"/>
      <c r="N60" s="1759"/>
      <c r="O60" s="1757"/>
      <c r="P60" s="1752"/>
      <c r="Q60" s="1752"/>
      <c r="R60" s="1757"/>
      <c r="S60" s="1759"/>
      <c r="T60" s="1759"/>
      <c r="U60" s="1759"/>
      <c r="V60" s="1759"/>
      <c r="W60" s="1759"/>
      <c r="X60" s="1757"/>
      <c r="Y60" s="1757"/>
      <c r="Z60" s="1757"/>
      <c r="AA60" s="1757"/>
      <c r="AB60" s="1757"/>
      <c r="AC60" s="1757"/>
      <c r="AD60" s="1757"/>
      <c r="AE60" s="1757"/>
      <c r="AF60" s="1757"/>
      <c r="AG60" s="1757"/>
      <c r="AH60" s="1757"/>
      <c r="AI60" s="1752"/>
      <c r="AJ60" s="1752"/>
      <c r="AK60" s="1757"/>
      <c r="AL60" s="1757"/>
      <c r="AM60" s="1752"/>
      <c r="AN60" s="1752"/>
      <c r="AO60" s="1757"/>
      <c r="AP60" s="1757"/>
      <c r="AQ60" s="1752"/>
      <c r="AR60" s="1752"/>
      <c r="AS60" s="1757"/>
      <c r="AT60" s="1758"/>
    </row>
    <row r="61" spans="1:46" s="139" customFormat="1" ht="15.75" customHeight="1">
      <c r="A61" s="2048"/>
      <c r="B61" s="2048"/>
      <c r="C61" s="2048"/>
      <c r="D61" s="2048"/>
      <c r="E61" s="2048"/>
      <c r="F61" s="2048"/>
      <c r="G61" s="2048"/>
      <c r="H61" s="2048"/>
      <c r="I61" s="2048"/>
      <c r="J61" s="2048"/>
      <c r="K61" s="2048"/>
      <c r="L61" s="2048"/>
      <c r="M61" s="2048"/>
      <c r="N61" s="2048"/>
      <c r="O61" s="2048"/>
      <c r="P61" s="2048"/>
      <c r="Q61" s="2048"/>
      <c r="R61" s="2048"/>
      <c r="S61" s="2048"/>
      <c r="T61" s="2048"/>
      <c r="U61" s="2048"/>
      <c r="V61" s="2048"/>
      <c r="W61" s="2048"/>
      <c r="X61" s="2048"/>
      <c r="Y61" s="2048"/>
      <c r="Z61" s="2048"/>
      <c r="AA61" s="2048"/>
      <c r="AB61" s="2048"/>
      <c r="AC61" s="2048"/>
      <c r="AD61" s="2048"/>
      <c r="AE61" s="2048"/>
      <c r="AF61" s="2048"/>
      <c r="AG61" s="2048"/>
      <c r="AH61" s="2048"/>
      <c r="AI61" s="2048"/>
      <c r="AJ61" s="2048"/>
      <c r="AK61" s="2048"/>
      <c r="AL61" s="2048"/>
      <c r="AM61" s="2048"/>
      <c r="AN61" s="2048"/>
      <c r="AO61" s="2048"/>
      <c r="AP61" s="2048"/>
      <c r="AQ61" s="2048"/>
      <c r="AR61" s="2048"/>
      <c r="AS61" s="2048"/>
      <c r="AT61" s="2048"/>
    </row>
    <row r="62" spans="1:46" s="139" customFormat="1" ht="16.5" customHeight="1">
      <c r="A62" s="1658"/>
      <c r="B62" s="1658"/>
      <c r="C62" s="1658"/>
      <c r="D62" s="1658"/>
      <c r="E62" s="1658"/>
      <c r="F62" s="1658"/>
      <c r="G62" s="1658"/>
      <c r="H62" s="1658"/>
      <c r="I62" s="1658"/>
      <c r="J62" s="1658"/>
      <c r="K62" s="1658"/>
      <c r="L62" s="1658"/>
      <c r="M62" s="1658"/>
      <c r="N62" s="1658"/>
      <c r="O62" s="1658"/>
      <c r="P62" s="1658"/>
      <c r="Q62" s="1658"/>
      <c r="R62" s="1658"/>
      <c r="S62" s="1658"/>
      <c r="T62" s="1658"/>
      <c r="U62" s="1658"/>
      <c r="V62" s="1658"/>
      <c r="W62" s="1658"/>
      <c r="X62" s="1658"/>
      <c r="Y62" s="1658"/>
      <c r="Z62" s="1658"/>
      <c r="AA62" s="1744" t="s">
        <v>710</v>
      </c>
      <c r="AB62" s="1744"/>
      <c r="AC62" s="1744"/>
      <c r="AD62" s="1744"/>
      <c r="AE62" s="1744"/>
      <c r="AF62" s="1744"/>
      <c r="AG62" s="1744"/>
      <c r="AH62" s="1744"/>
      <c r="AI62" s="1744"/>
      <c r="AJ62" s="1744"/>
      <c r="AK62" s="1744"/>
      <c r="AL62" s="1744"/>
      <c r="AM62" s="1744"/>
      <c r="AN62" s="1744"/>
      <c r="AO62" s="1744"/>
      <c r="AP62" s="1744"/>
      <c r="AQ62" s="1744"/>
      <c r="AR62" s="1744"/>
      <c r="AS62" s="1744"/>
      <c r="AT62" s="1744"/>
    </row>
    <row r="63" spans="1:46" s="139" customFormat="1" ht="10.5" customHeight="1">
      <c r="A63" s="1658"/>
      <c r="B63" s="1658"/>
      <c r="C63" s="1658"/>
      <c r="D63" s="1658"/>
      <c r="E63" s="1658"/>
      <c r="F63" s="1658"/>
      <c r="G63" s="1658"/>
      <c r="H63" s="1658"/>
      <c r="I63" s="1658"/>
      <c r="J63" s="1658"/>
      <c r="K63" s="1658"/>
      <c r="L63" s="1658"/>
      <c r="M63" s="1658"/>
      <c r="N63" s="1658"/>
      <c r="O63" s="1658"/>
      <c r="P63" s="1658"/>
      <c r="Q63" s="1658"/>
      <c r="R63" s="1658"/>
      <c r="S63" s="1658"/>
      <c r="T63" s="1658"/>
      <c r="U63" s="1658"/>
      <c r="V63" s="1658"/>
      <c r="W63" s="1658"/>
      <c r="X63" s="1658"/>
      <c r="Y63" s="1658"/>
      <c r="Z63" s="1658"/>
      <c r="AA63" s="2073"/>
      <c r="AB63" s="2048"/>
      <c r="AC63" s="2048"/>
      <c r="AD63" s="2048"/>
      <c r="AE63" s="2054"/>
      <c r="AF63" s="2073" t="s">
        <v>704</v>
      </c>
      <c r="AG63" s="2048"/>
      <c r="AH63" s="2048"/>
      <c r="AI63" s="2048"/>
      <c r="AJ63" s="2054"/>
      <c r="AK63" s="2073" t="s">
        <v>709</v>
      </c>
      <c r="AL63" s="2048"/>
      <c r="AM63" s="2048"/>
      <c r="AN63" s="2048"/>
      <c r="AO63" s="2054"/>
      <c r="AP63" s="2073" t="s">
        <v>708</v>
      </c>
      <c r="AQ63" s="2048"/>
      <c r="AR63" s="2048"/>
      <c r="AS63" s="2048"/>
      <c r="AT63" s="2054"/>
    </row>
    <row r="64" spans="1:46" s="139" customFormat="1" ht="10.5" customHeight="1">
      <c r="A64" s="1658"/>
      <c r="B64" s="1658"/>
      <c r="C64" s="1658"/>
      <c r="D64" s="1658"/>
      <c r="E64" s="1658"/>
      <c r="F64" s="1658"/>
      <c r="G64" s="1658"/>
      <c r="H64" s="1658"/>
      <c r="I64" s="1658"/>
      <c r="J64" s="1658"/>
      <c r="K64" s="1658"/>
      <c r="L64" s="1658"/>
      <c r="M64" s="1658"/>
      <c r="N64" s="1658"/>
      <c r="O64" s="1658"/>
      <c r="P64" s="1658"/>
      <c r="Q64" s="1658"/>
      <c r="R64" s="1658"/>
      <c r="S64" s="1658"/>
      <c r="T64" s="1658"/>
      <c r="U64" s="1658"/>
      <c r="V64" s="1658"/>
      <c r="W64" s="1658"/>
      <c r="X64" s="1658"/>
      <c r="Y64" s="1658"/>
      <c r="Z64" s="1658"/>
      <c r="AA64" s="1748"/>
      <c r="AB64" s="1679"/>
      <c r="AC64" s="1679"/>
      <c r="AD64" s="1679"/>
      <c r="AE64" s="1749"/>
      <c r="AF64" s="1748"/>
      <c r="AG64" s="1679"/>
      <c r="AH64" s="1679"/>
      <c r="AI64" s="1679"/>
      <c r="AJ64" s="1749"/>
      <c r="AK64" s="1748"/>
      <c r="AL64" s="1679"/>
      <c r="AM64" s="1679"/>
      <c r="AN64" s="1679"/>
      <c r="AO64" s="1749"/>
      <c r="AP64" s="1748"/>
      <c r="AQ64" s="1679"/>
      <c r="AR64" s="1679"/>
      <c r="AS64" s="1679"/>
      <c r="AT64" s="1749"/>
    </row>
    <row r="65" spans="1:46" s="139" customFormat="1" ht="10.5" customHeight="1">
      <c r="A65" s="1658"/>
      <c r="B65" s="1658"/>
      <c r="C65" s="1658"/>
      <c r="D65" s="1658"/>
      <c r="E65" s="1658"/>
      <c r="F65" s="1658"/>
      <c r="G65" s="1658"/>
      <c r="H65" s="1658"/>
      <c r="I65" s="1658"/>
      <c r="J65" s="1658"/>
      <c r="K65" s="1658"/>
      <c r="L65" s="1658"/>
      <c r="M65" s="1658"/>
      <c r="N65" s="1658"/>
      <c r="O65" s="1658"/>
      <c r="P65" s="1658"/>
      <c r="Q65" s="1658"/>
      <c r="R65" s="1658"/>
      <c r="S65" s="1658"/>
      <c r="T65" s="1658"/>
      <c r="U65" s="1658"/>
      <c r="V65" s="1658"/>
      <c r="W65" s="1658"/>
      <c r="X65" s="1658"/>
      <c r="Y65" s="1658"/>
      <c r="Z65" s="1658"/>
      <c r="AA65" s="2073" t="s">
        <v>707</v>
      </c>
      <c r="AB65" s="2048"/>
      <c r="AC65" s="2048"/>
      <c r="AD65" s="2048"/>
      <c r="AE65" s="2054"/>
      <c r="AF65" s="2073"/>
      <c r="AG65" s="2048"/>
      <c r="AH65" s="2048"/>
      <c r="AI65" s="2048"/>
      <c r="AJ65" s="2054"/>
      <c r="AK65" s="2073"/>
      <c r="AL65" s="2048"/>
      <c r="AM65" s="2048"/>
      <c r="AN65" s="2048"/>
      <c r="AO65" s="2054"/>
      <c r="AP65" s="2073"/>
      <c r="AQ65" s="2048"/>
      <c r="AR65" s="2048"/>
      <c r="AS65" s="2048"/>
      <c r="AT65" s="2054"/>
    </row>
    <row r="66" spans="1:46" s="139" customFormat="1" ht="10.5" customHeight="1">
      <c r="A66" s="1658"/>
      <c r="B66" s="1658"/>
      <c r="C66" s="1658"/>
      <c r="D66" s="1658"/>
      <c r="E66" s="1658"/>
      <c r="F66" s="1658"/>
      <c r="G66" s="1658"/>
      <c r="H66" s="1658"/>
      <c r="I66" s="1658"/>
      <c r="J66" s="1658"/>
      <c r="K66" s="1658"/>
      <c r="L66" s="1658"/>
      <c r="M66" s="1658"/>
      <c r="N66" s="1658"/>
      <c r="O66" s="1658"/>
      <c r="P66" s="1658"/>
      <c r="Q66" s="1658"/>
      <c r="R66" s="1658"/>
      <c r="S66" s="1658"/>
      <c r="T66" s="1658"/>
      <c r="U66" s="1658"/>
      <c r="V66" s="1658"/>
      <c r="W66" s="1658"/>
      <c r="X66" s="1658"/>
      <c r="Y66" s="1658"/>
      <c r="Z66" s="1658"/>
      <c r="AA66" s="1748"/>
      <c r="AB66" s="1679"/>
      <c r="AC66" s="1679"/>
      <c r="AD66" s="1679"/>
      <c r="AE66" s="1749"/>
      <c r="AF66" s="1748"/>
      <c r="AG66" s="1679"/>
      <c r="AH66" s="1679"/>
      <c r="AI66" s="1679"/>
      <c r="AJ66" s="1749"/>
      <c r="AK66" s="1748"/>
      <c r="AL66" s="1679"/>
      <c r="AM66" s="1679"/>
      <c r="AN66" s="1679"/>
      <c r="AO66" s="1749"/>
      <c r="AP66" s="1748"/>
      <c r="AQ66" s="1679"/>
      <c r="AR66" s="1679"/>
      <c r="AS66" s="1679"/>
      <c r="AT66" s="1749"/>
    </row>
    <row r="67" spans="1:46" s="139" customFormat="1" ht="10.5" customHeight="1">
      <c r="A67" s="1658"/>
      <c r="B67" s="1658"/>
      <c r="C67" s="1658"/>
      <c r="D67" s="1658"/>
      <c r="E67" s="1658"/>
      <c r="F67" s="1658"/>
      <c r="G67" s="1658"/>
      <c r="H67" s="1658"/>
      <c r="I67" s="1658"/>
      <c r="J67" s="1658"/>
      <c r="K67" s="1658"/>
      <c r="L67" s="1658"/>
      <c r="M67" s="1658"/>
      <c r="N67" s="1658"/>
      <c r="O67" s="1658"/>
      <c r="P67" s="1658"/>
      <c r="Q67" s="1658"/>
      <c r="R67" s="1658"/>
      <c r="S67" s="1658"/>
      <c r="T67" s="1658"/>
      <c r="U67" s="1658"/>
      <c r="V67" s="1658"/>
      <c r="W67" s="1658"/>
      <c r="X67" s="1658"/>
      <c r="Y67" s="1658"/>
      <c r="Z67" s="1658"/>
      <c r="AA67" s="2073" t="s">
        <v>706</v>
      </c>
      <c r="AB67" s="2048"/>
      <c r="AC67" s="2048"/>
      <c r="AD67" s="2048"/>
      <c r="AE67" s="2054"/>
      <c r="AF67" s="2092" t="s">
        <v>228</v>
      </c>
      <c r="AG67" s="1959"/>
      <c r="AH67" s="1959"/>
      <c r="AI67" s="1959"/>
      <c r="AJ67" s="2093"/>
      <c r="AK67" s="2073"/>
      <c r="AL67" s="2048"/>
      <c r="AM67" s="2048"/>
      <c r="AN67" s="2048"/>
      <c r="AO67" s="2054"/>
      <c r="AP67" s="2073"/>
      <c r="AQ67" s="2048"/>
      <c r="AR67" s="2048"/>
      <c r="AS67" s="2048"/>
      <c r="AT67" s="2054"/>
    </row>
    <row r="68" spans="1:46" s="139" customFormat="1" ht="10.5" customHeight="1">
      <c r="A68" s="2094" t="s">
        <v>522</v>
      </c>
      <c r="B68" s="2094"/>
      <c r="C68" s="2094"/>
      <c r="D68" s="2094"/>
      <c r="E68" s="2094"/>
      <c r="F68" s="2095" t="s">
        <v>705</v>
      </c>
      <c r="G68" s="2095"/>
      <c r="H68" s="2095"/>
      <c r="I68" s="2095"/>
      <c r="J68" s="2095"/>
      <c r="K68" s="1771"/>
      <c r="L68" s="1771"/>
      <c r="M68" s="1771"/>
      <c r="N68" s="1771"/>
      <c r="O68" s="1771"/>
      <c r="P68" s="1771"/>
      <c r="Q68" s="1771"/>
      <c r="R68" s="1771"/>
      <c r="S68" s="1771"/>
      <c r="T68" s="1771"/>
      <c r="U68" s="1771"/>
      <c r="V68" s="1771"/>
      <c r="W68" s="1771"/>
      <c r="X68" s="1771"/>
      <c r="Y68" s="1771"/>
      <c r="Z68" s="1771"/>
      <c r="AA68" s="1748"/>
      <c r="AB68" s="1679"/>
      <c r="AC68" s="1679"/>
      <c r="AD68" s="1679"/>
      <c r="AE68" s="1749"/>
      <c r="AF68" s="1634"/>
      <c r="AG68" s="1605"/>
      <c r="AH68" s="1605"/>
      <c r="AI68" s="1605"/>
      <c r="AJ68" s="1631"/>
      <c r="AK68" s="1748"/>
      <c r="AL68" s="1679"/>
      <c r="AM68" s="1679"/>
      <c r="AN68" s="1679"/>
      <c r="AO68" s="1749"/>
      <c r="AP68" s="1748"/>
      <c r="AQ68" s="1679"/>
      <c r="AR68" s="1679"/>
      <c r="AS68" s="1679"/>
      <c r="AT68" s="1749"/>
    </row>
    <row r="69" spans="1:46" s="139" customFormat="1" ht="10.5" customHeight="1">
      <c r="A69" s="2094"/>
      <c r="B69" s="2094"/>
      <c r="C69" s="2094"/>
      <c r="D69" s="2094"/>
      <c r="E69" s="2094"/>
      <c r="F69" s="2095"/>
      <c r="G69" s="2095"/>
      <c r="H69" s="2095"/>
      <c r="I69" s="2095"/>
      <c r="J69" s="2095"/>
      <c r="K69" s="1771"/>
      <c r="L69" s="1771"/>
      <c r="M69" s="1771"/>
      <c r="N69" s="1771"/>
      <c r="O69" s="1771"/>
      <c r="P69" s="1771"/>
      <c r="Q69" s="1771"/>
      <c r="R69" s="1771"/>
      <c r="S69" s="1771"/>
      <c r="T69" s="1771"/>
      <c r="U69" s="1771"/>
      <c r="V69" s="1771"/>
      <c r="W69" s="1771"/>
      <c r="X69" s="1771"/>
      <c r="Y69" s="1771"/>
      <c r="Z69" s="1771"/>
      <c r="AA69" s="2096"/>
      <c r="AB69" s="2097"/>
      <c r="AC69" s="2097"/>
      <c r="AD69" s="2097"/>
      <c r="AE69" s="2097"/>
      <c r="AF69" s="2097"/>
      <c r="AG69" s="2097"/>
      <c r="AH69" s="2097"/>
      <c r="AI69" s="2097"/>
      <c r="AJ69" s="2097"/>
      <c r="AK69" s="2097"/>
      <c r="AL69" s="2097"/>
      <c r="AM69" s="2097"/>
      <c r="AN69" s="2097"/>
      <c r="AO69" s="2097"/>
      <c r="AP69" s="2097"/>
      <c r="AQ69" s="2097"/>
      <c r="AR69" s="2097"/>
      <c r="AS69" s="2097"/>
      <c r="AT69" s="2097"/>
    </row>
    <row r="70" spans="1:46" s="139" customFormat="1" ht="10.5" customHeight="1">
      <c r="A70" s="2098"/>
      <c r="B70" s="2098"/>
      <c r="C70" s="2098"/>
      <c r="D70" s="2098"/>
      <c r="E70" s="2098"/>
      <c r="F70" s="2098"/>
      <c r="G70" s="2098"/>
      <c r="H70" s="2098"/>
      <c r="I70" s="2098"/>
      <c r="J70" s="2098"/>
      <c r="K70" s="1771"/>
      <c r="L70" s="1771"/>
      <c r="M70" s="1771"/>
      <c r="N70" s="1771"/>
      <c r="O70" s="1771"/>
      <c r="P70" s="1771"/>
      <c r="Q70" s="1771"/>
      <c r="R70" s="1771"/>
      <c r="S70" s="1771"/>
      <c r="T70" s="1771"/>
      <c r="U70" s="1771"/>
      <c r="V70" s="1771"/>
      <c r="W70" s="1771"/>
      <c r="X70" s="1771"/>
      <c r="Y70" s="1771"/>
      <c r="Z70" s="1771"/>
      <c r="AA70" s="2089" t="s">
        <v>704</v>
      </c>
      <c r="AB70" s="2090"/>
      <c r="AC70" s="2090"/>
      <c r="AD70" s="2090"/>
      <c r="AE70" s="2091"/>
      <c r="AF70" s="2073" t="s">
        <v>703</v>
      </c>
      <c r="AG70" s="2048"/>
      <c r="AH70" s="2048"/>
      <c r="AI70" s="2048"/>
      <c r="AJ70" s="2048"/>
      <c r="AK70" s="2048"/>
      <c r="AL70" s="2048"/>
      <c r="AM70" s="2054"/>
      <c r="AN70" s="1767"/>
      <c r="AO70" s="1658"/>
      <c r="AP70" s="1658"/>
      <c r="AQ70" s="1658"/>
      <c r="AR70" s="1658"/>
      <c r="AS70" s="1658"/>
      <c r="AT70" s="1658"/>
    </row>
    <row r="71" spans="1:46" s="139" customFormat="1" ht="10.5" customHeight="1">
      <c r="A71" s="2098"/>
      <c r="B71" s="2098"/>
      <c r="C71" s="2098"/>
      <c r="D71" s="2098"/>
      <c r="E71" s="2098"/>
      <c r="F71" s="2098"/>
      <c r="G71" s="2098"/>
      <c r="H71" s="2098"/>
      <c r="I71" s="2098"/>
      <c r="J71" s="2098"/>
      <c r="K71" s="1771"/>
      <c r="L71" s="1771"/>
      <c r="M71" s="1771"/>
      <c r="N71" s="1771"/>
      <c r="O71" s="1771"/>
      <c r="P71" s="1771"/>
      <c r="Q71" s="1771"/>
      <c r="R71" s="1771"/>
      <c r="S71" s="1771"/>
      <c r="T71" s="1771"/>
      <c r="U71" s="1771"/>
      <c r="V71" s="1771"/>
      <c r="W71" s="1771"/>
      <c r="X71" s="1771"/>
      <c r="Y71" s="1771"/>
      <c r="Z71" s="1771"/>
      <c r="AA71" s="1775"/>
      <c r="AB71" s="1651"/>
      <c r="AC71" s="1651"/>
      <c r="AD71" s="1651"/>
      <c r="AE71" s="1776"/>
      <c r="AF71" s="1767"/>
      <c r="AG71" s="1658"/>
      <c r="AH71" s="1658"/>
      <c r="AI71" s="1658"/>
      <c r="AJ71" s="1658"/>
      <c r="AK71" s="1658"/>
      <c r="AL71" s="1658"/>
      <c r="AM71" s="1768"/>
      <c r="AN71" s="1767"/>
      <c r="AO71" s="1658"/>
      <c r="AP71" s="1658"/>
      <c r="AQ71" s="1658"/>
      <c r="AR71" s="1658"/>
      <c r="AS71" s="1658"/>
      <c r="AT71" s="1658"/>
    </row>
    <row r="72" spans="1:46" s="139" customFormat="1" ht="10.5" customHeight="1">
      <c r="A72" s="2098"/>
      <c r="B72" s="2098"/>
      <c r="C72" s="2098"/>
      <c r="D72" s="2098"/>
      <c r="E72" s="2098"/>
      <c r="F72" s="2098"/>
      <c r="G72" s="2098"/>
      <c r="H72" s="2098"/>
      <c r="I72" s="2098"/>
      <c r="J72" s="2098"/>
      <c r="K72" s="1771"/>
      <c r="L72" s="1771"/>
      <c r="M72" s="1771"/>
      <c r="N72" s="1771"/>
      <c r="O72" s="1771"/>
      <c r="P72" s="1771"/>
      <c r="Q72" s="1771"/>
      <c r="R72" s="1771"/>
      <c r="S72" s="1771"/>
      <c r="T72" s="1771"/>
      <c r="U72" s="1771"/>
      <c r="V72" s="1771"/>
      <c r="W72" s="1771"/>
      <c r="X72" s="1771"/>
      <c r="Y72" s="1771"/>
      <c r="Z72" s="1771"/>
      <c r="AA72" s="1775" t="s">
        <v>702</v>
      </c>
      <c r="AB72" s="1651"/>
      <c r="AC72" s="1651"/>
      <c r="AD72" s="1651"/>
      <c r="AE72" s="1776"/>
      <c r="AF72" s="1767"/>
      <c r="AG72" s="1658"/>
      <c r="AH72" s="1658"/>
      <c r="AI72" s="1658"/>
      <c r="AJ72" s="1658"/>
      <c r="AK72" s="1658"/>
      <c r="AL72" s="1658"/>
      <c r="AM72" s="1768"/>
      <c r="AN72" s="1767"/>
      <c r="AO72" s="1658"/>
      <c r="AP72" s="1658"/>
      <c r="AQ72" s="1658"/>
      <c r="AR72" s="1658"/>
      <c r="AS72" s="1658"/>
      <c r="AT72" s="1658"/>
    </row>
    <row r="73" spans="1:46" s="139" customFormat="1" ht="10.5" customHeight="1">
      <c r="A73" s="2098"/>
      <c r="B73" s="2098"/>
      <c r="C73" s="2098"/>
      <c r="D73" s="2098"/>
      <c r="E73" s="2098"/>
      <c r="F73" s="2098"/>
      <c r="G73" s="2098"/>
      <c r="H73" s="2098"/>
      <c r="I73" s="2098"/>
      <c r="J73" s="2098"/>
      <c r="K73" s="1771"/>
      <c r="L73" s="1771"/>
      <c r="M73" s="1771"/>
      <c r="N73" s="1771"/>
      <c r="O73" s="1771"/>
      <c r="P73" s="1771"/>
      <c r="Q73" s="1771"/>
      <c r="R73" s="1771"/>
      <c r="S73" s="1771"/>
      <c r="T73" s="1771"/>
      <c r="U73" s="1771"/>
      <c r="V73" s="1771"/>
      <c r="W73" s="1771"/>
      <c r="X73" s="1771"/>
      <c r="Y73" s="1771"/>
      <c r="Z73" s="1771"/>
      <c r="AA73" s="1777"/>
      <c r="AB73" s="1778"/>
      <c r="AC73" s="1778"/>
      <c r="AD73" s="1778"/>
      <c r="AE73" s="1779"/>
      <c r="AF73" s="1748"/>
      <c r="AG73" s="1679"/>
      <c r="AH73" s="1679"/>
      <c r="AI73" s="1679"/>
      <c r="AJ73" s="1679"/>
      <c r="AK73" s="1679"/>
      <c r="AL73" s="1679"/>
      <c r="AM73" s="1749"/>
      <c r="AN73" s="1767"/>
      <c r="AO73" s="1658"/>
      <c r="AP73" s="1658"/>
      <c r="AQ73" s="1658"/>
      <c r="AR73" s="1658"/>
      <c r="AS73" s="1658"/>
      <c r="AT73" s="1658"/>
    </row>
    <row r="74" spans="1:46" s="139" customFormat="1" ht="10.5" customHeight="1"/>
    <row r="75" spans="1:46" s="139" customFormat="1" ht="10.5" customHeight="1"/>
    <row r="76" spans="1:46" s="139" customFormat="1" ht="10.5" customHeight="1"/>
    <row r="77" spans="1:46" s="139" customFormat="1" ht="10.5" customHeight="1"/>
    <row r="78" spans="1:46" s="139" customFormat="1" ht="10.5" customHeight="1"/>
    <row r="79" spans="1:46" s="139" customFormat="1" ht="10.5" customHeight="1"/>
    <row r="80" spans="1:46" s="139" customFormat="1" ht="10.5" customHeight="1"/>
    <row r="81" s="139" customFormat="1" ht="10.5" customHeight="1"/>
    <row r="82" s="139" customFormat="1" ht="10.5" customHeight="1"/>
    <row r="83" s="139" customFormat="1" ht="10.5" customHeight="1"/>
    <row r="84" s="139" customFormat="1" ht="10.5" customHeight="1"/>
    <row r="85" s="139" customFormat="1" ht="10.5" customHeight="1"/>
    <row r="86" s="139" customFormat="1" ht="10.5" customHeight="1"/>
    <row r="87" s="139" customFormat="1" ht="10.5" customHeight="1"/>
    <row r="88" s="139" customFormat="1" ht="10.5" customHeight="1"/>
    <row r="89" s="139" customFormat="1" ht="10.5" customHeight="1"/>
    <row r="90" s="139" customFormat="1" ht="10.5" customHeight="1"/>
    <row r="91" s="139" customFormat="1" ht="10.5" customHeight="1"/>
    <row r="92" s="139" customFormat="1" ht="10.5" customHeight="1"/>
    <row r="93" s="139" customFormat="1" ht="10.5" customHeight="1"/>
    <row r="94" s="139" customFormat="1" ht="10.5" customHeight="1"/>
    <row r="95" s="139" customFormat="1" ht="10.5" customHeight="1"/>
    <row r="96" s="139" customFormat="1" ht="10.5" customHeight="1"/>
    <row r="97" s="139" customFormat="1" ht="10.5" customHeight="1"/>
    <row r="98" s="139" customFormat="1" ht="10.5" customHeight="1"/>
    <row r="99" s="139" customFormat="1" ht="10.5" customHeight="1"/>
    <row r="100" s="139" customFormat="1" ht="10.5" customHeight="1"/>
    <row r="101" s="139" customFormat="1" ht="10.5" customHeight="1"/>
    <row r="102" s="139" customFormat="1" ht="10.5" customHeight="1"/>
    <row r="103" s="139" customFormat="1" ht="10.5" customHeight="1"/>
    <row r="104" s="139" customFormat="1" ht="10.5" customHeight="1"/>
    <row r="105" s="139" customFormat="1" ht="10.5" customHeight="1"/>
    <row r="106" s="139" customFormat="1" ht="10.5" customHeight="1"/>
    <row r="107" s="139" customFormat="1" ht="10.5" customHeight="1"/>
    <row r="108" s="139" customFormat="1" ht="10.5" customHeight="1"/>
    <row r="109" s="139" customFormat="1" ht="10.5" customHeight="1"/>
    <row r="110" s="139" customFormat="1" ht="10.5" customHeight="1"/>
    <row r="111" s="139" customFormat="1" ht="10.5" customHeight="1"/>
    <row r="112" s="139" customFormat="1" ht="10.5" customHeight="1"/>
    <row r="113" s="139" customFormat="1" ht="12"/>
    <row r="114" s="139" customFormat="1" ht="12"/>
    <row r="115" s="139" customFormat="1" ht="12"/>
    <row r="116" s="139" customFormat="1" ht="12"/>
    <row r="117" s="139" customFormat="1" ht="12"/>
    <row r="118" s="139" customFormat="1" ht="12"/>
    <row r="119" s="139" customFormat="1" ht="12"/>
    <row r="120" s="139" customFormat="1" ht="12"/>
    <row r="121" s="139" customFormat="1" ht="12"/>
    <row r="122" s="139" customFormat="1" ht="12"/>
    <row r="123" s="139" customFormat="1" ht="12"/>
    <row r="124" s="139" customFormat="1" ht="12"/>
    <row r="125" s="139" customFormat="1" ht="12"/>
    <row r="126" s="139" customFormat="1" ht="12"/>
    <row r="127" s="139" customFormat="1" ht="12"/>
    <row r="128" s="139" customFormat="1" ht="12"/>
    <row r="129" s="139" customFormat="1" ht="12"/>
  </sheetData>
  <mergeCells count="168">
    <mergeCell ref="AA70:AE71"/>
    <mergeCell ref="AF70:AM73"/>
    <mergeCell ref="AN70:AT73"/>
    <mergeCell ref="AA72:AE73"/>
    <mergeCell ref="AA67:AE68"/>
    <mergeCell ref="AF67:AJ68"/>
    <mergeCell ref="AK67:AO68"/>
    <mergeCell ref="AP67:AT68"/>
    <mergeCell ref="A68:E69"/>
    <mergeCell ref="F68:J69"/>
    <mergeCell ref="K68:Z73"/>
    <mergeCell ref="AA69:AT69"/>
    <mergeCell ref="A70:E73"/>
    <mergeCell ref="F70:J73"/>
    <mergeCell ref="A62:Z67"/>
    <mergeCell ref="AA62:AT62"/>
    <mergeCell ref="AA63:AE64"/>
    <mergeCell ref="AF63:AJ64"/>
    <mergeCell ref="AK63:AO64"/>
    <mergeCell ref="AP63:AT64"/>
    <mergeCell ref="AA65:AE66"/>
    <mergeCell ref="AF65:AJ66"/>
    <mergeCell ref="AK65:AO66"/>
    <mergeCell ref="AP65:AT66"/>
    <mergeCell ref="AK59:AL60"/>
    <mergeCell ref="AM59:AN60"/>
    <mergeCell ref="AO59:AP60"/>
    <mergeCell ref="AQ59:AR60"/>
    <mergeCell ref="AS59:AT60"/>
    <mergeCell ref="A61:AT61"/>
    <mergeCell ref="R59:R60"/>
    <mergeCell ref="S59:W60"/>
    <mergeCell ref="X59:Y60"/>
    <mergeCell ref="Z59:AE60"/>
    <mergeCell ref="AF59:AH60"/>
    <mergeCell ref="AI59:AJ60"/>
    <mergeCell ref="A59:A60"/>
    <mergeCell ref="B59:H60"/>
    <mergeCell ref="I59:I60"/>
    <mergeCell ref="J59:N60"/>
    <mergeCell ref="O59:O60"/>
    <mergeCell ref="P59:Q60"/>
    <mergeCell ref="V54:X54"/>
    <mergeCell ref="Z54:AB54"/>
    <mergeCell ref="AD54:AF54"/>
    <mergeCell ref="AG54:AT58"/>
    <mergeCell ref="B55:H56"/>
    <mergeCell ref="J55:AF58"/>
    <mergeCell ref="B57:H58"/>
    <mergeCell ref="AQ51:AQ52"/>
    <mergeCell ref="AR51:AT52"/>
    <mergeCell ref="A53:A58"/>
    <mergeCell ref="B53:H54"/>
    <mergeCell ref="I53:I58"/>
    <mergeCell ref="J53:AF53"/>
    <mergeCell ref="AG53:AT53"/>
    <mergeCell ref="K54:M54"/>
    <mergeCell ref="O54:Q54"/>
    <mergeCell ref="S54:U54"/>
    <mergeCell ref="AJ49:AL50"/>
    <mergeCell ref="AM49:AM50"/>
    <mergeCell ref="AN49:AP50"/>
    <mergeCell ref="AQ49:AQ50"/>
    <mergeCell ref="AR49:AT50"/>
    <mergeCell ref="B50:H52"/>
    <mergeCell ref="AG51:AI52"/>
    <mergeCell ref="AJ51:AL52"/>
    <mergeCell ref="AM51:AM52"/>
    <mergeCell ref="AN51:AP52"/>
    <mergeCell ref="A47:A52"/>
    <mergeCell ref="B47:D47"/>
    <mergeCell ref="E47:H47"/>
    <mergeCell ref="J47:AT47"/>
    <mergeCell ref="B48:H49"/>
    <mergeCell ref="I48:I52"/>
    <mergeCell ref="K48:M48"/>
    <mergeCell ref="O48:Q48"/>
    <mergeCell ref="J49:AF52"/>
    <mergeCell ref="AG49:AI50"/>
    <mergeCell ref="AQ41:AQ42"/>
    <mergeCell ref="AR41:AT42"/>
    <mergeCell ref="A43:A46"/>
    <mergeCell ref="B43:D43"/>
    <mergeCell ref="E43:H43"/>
    <mergeCell ref="J43:AT43"/>
    <mergeCell ref="B44:H46"/>
    <mergeCell ref="I44:I46"/>
    <mergeCell ref="J44:AT46"/>
    <mergeCell ref="A37:A42"/>
    <mergeCell ref="B37:D37"/>
    <mergeCell ref="E37:H37"/>
    <mergeCell ref="J37:AT37"/>
    <mergeCell ref="J29:AT32"/>
    <mergeCell ref="AJ39:AL40"/>
    <mergeCell ref="AM39:AM40"/>
    <mergeCell ref="AN39:AP40"/>
    <mergeCell ref="AQ39:AQ40"/>
    <mergeCell ref="AR39:AT40"/>
    <mergeCell ref="B40:H42"/>
    <mergeCell ref="AG41:AI42"/>
    <mergeCell ref="AJ41:AL42"/>
    <mergeCell ref="AM41:AM42"/>
    <mergeCell ref="AN41:AP42"/>
    <mergeCell ref="B38:H39"/>
    <mergeCell ref="I38:I42"/>
    <mergeCell ref="K38:M38"/>
    <mergeCell ref="O38:R38"/>
    <mergeCell ref="J39:AF42"/>
    <mergeCell ref="AG39:AI40"/>
    <mergeCell ref="A27:AT27"/>
    <mergeCell ref="A28:A32"/>
    <mergeCell ref="B28:D28"/>
    <mergeCell ref="E28:H28"/>
    <mergeCell ref="J28:AT28"/>
    <mergeCell ref="B29:H32"/>
    <mergeCell ref="I29:I32"/>
    <mergeCell ref="A33:A36"/>
    <mergeCell ref="B33:D33"/>
    <mergeCell ref="E33:H33"/>
    <mergeCell ref="J33:AA33"/>
    <mergeCell ref="AB33:AE34"/>
    <mergeCell ref="AF33:AH34"/>
    <mergeCell ref="AI33:AJ34"/>
    <mergeCell ref="AK33:AL34"/>
    <mergeCell ref="AM33:AN34"/>
    <mergeCell ref="AO33:AP34"/>
    <mergeCell ref="AQ33:AR34"/>
    <mergeCell ref="AS33:AT34"/>
    <mergeCell ref="B34:H36"/>
    <mergeCell ref="I34:I36"/>
    <mergeCell ref="J34:AA36"/>
    <mergeCell ref="AB35:AE36"/>
    <mergeCell ref="AF35:AT36"/>
    <mergeCell ref="A11:AT18"/>
    <mergeCell ref="A19:AT20"/>
    <mergeCell ref="A21:AT22"/>
    <mergeCell ref="A23:AT24"/>
    <mergeCell ref="A25:AD26"/>
    <mergeCell ref="AE25:AF26"/>
    <mergeCell ref="AG25:AH26"/>
    <mergeCell ref="AI25:AJ26"/>
    <mergeCell ref="AK25:AL26"/>
    <mergeCell ref="AM25:AN26"/>
    <mergeCell ref="AO25:AP26"/>
    <mergeCell ref="AQ25:AR26"/>
    <mergeCell ref="AS25:AT26"/>
    <mergeCell ref="U8:V8"/>
    <mergeCell ref="X8:Y8"/>
    <mergeCell ref="AA8:AB8"/>
    <mergeCell ref="P9:S10"/>
    <mergeCell ref="T9:AA10"/>
    <mergeCell ref="AB9:AC10"/>
    <mergeCell ref="AD1:AT10"/>
    <mergeCell ref="A2:K6"/>
    <mergeCell ref="L4:P6"/>
    <mergeCell ref="Q4:Q6"/>
    <mergeCell ref="R4:V6"/>
    <mergeCell ref="W4:W6"/>
    <mergeCell ref="A7:O7"/>
    <mergeCell ref="P7:AC7"/>
    <mergeCell ref="A8:O10"/>
    <mergeCell ref="P8:T8"/>
    <mergeCell ref="A1:K1"/>
    <mergeCell ref="L1:P3"/>
    <mergeCell ref="Q1:Q3"/>
    <mergeCell ref="R1:V3"/>
    <mergeCell ref="W1:W3"/>
    <mergeCell ref="X1:AC6"/>
  </mergeCells>
  <phoneticPr fontId="87"/>
  <dataValidations count="3">
    <dataValidation type="list" errorStyle="information" allowBlank="1" showInputMessage="1" sqref="AF33:AH34" xr:uid="{E6791865-5EEB-486B-99BD-B96AEC749098}">
      <formula1>"▼選択,大正,昭和,平成"</formula1>
    </dataValidation>
    <dataValidation type="list" errorStyle="information" allowBlank="1" showInputMessage="1" sqref="AF35:AT36" xr:uid="{11BF3717-10E3-46AB-A712-A613F05DFA6D}">
      <formula1>"▼選択,男,女"</formula1>
    </dataValidation>
    <dataValidation imeMode="fullKatakana" allowBlank="1" showInputMessage="1" showErrorMessage="1" sqref="J37:AT37 J33:AA33 J28:AT28 J43:AT43 J47:AT47" xr:uid="{9B089444-7BDF-4968-A9C9-30A130EE8BC1}"/>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2B5E6-5ED4-41BD-9429-4477F3E4DA00}">
  <sheetPr codeName="Sheet30"/>
  <dimension ref="A1:EL385"/>
  <sheetViews>
    <sheetView showZeros="0" topLeftCell="A28" zoomScaleNormal="100" zoomScaleSheetLayoutView="100" workbookViewId="0">
      <selection activeCell="AK46" sqref="AK46:AO47"/>
    </sheetView>
  </sheetViews>
  <sheetFormatPr defaultColWidth="1.875" defaultRowHeight="11.25" customHeight="1"/>
  <cols>
    <col min="1" max="2" width="1.875" style="5"/>
    <col min="3" max="5" width="2.875" style="5" customWidth="1"/>
    <col min="6" max="131" width="1.875" style="5"/>
    <col min="132" max="133" width="1.875" style="5" customWidth="1"/>
    <col min="134" max="134" width="1.875" style="6" customWidth="1"/>
    <col min="135" max="135" width="1.875" style="5" customWidth="1"/>
    <col min="136" max="16384" width="1.875" style="5"/>
  </cols>
  <sheetData>
    <row r="1" spans="1:142" ht="9" customHeight="1">
      <c r="A1" s="1508" t="s">
        <v>280</v>
      </c>
      <c r="B1" s="1587"/>
      <c r="C1" s="1587"/>
      <c r="D1" s="1587"/>
      <c r="E1" s="1587"/>
      <c r="F1" s="1587"/>
      <c r="G1" s="1587"/>
      <c r="H1" s="1588"/>
      <c r="I1" s="1508" t="s">
        <v>116</v>
      </c>
      <c r="J1" s="1509"/>
      <c r="K1" s="1509"/>
      <c r="L1" s="1509"/>
      <c r="M1" s="1509"/>
      <c r="N1" s="1509"/>
      <c r="O1" s="1509"/>
      <c r="P1" s="1509"/>
      <c r="Q1" s="1509"/>
      <c r="R1" s="1509"/>
      <c r="S1" s="1509"/>
      <c r="T1" s="1510"/>
      <c r="U1" s="1508" t="s">
        <v>281</v>
      </c>
      <c r="V1" s="1509"/>
      <c r="W1" s="1509"/>
      <c r="X1" s="1509"/>
      <c r="Y1" s="1509"/>
      <c r="Z1" s="1509"/>
      <c r="AA1" s="1509"/>
      <c r="AB1" s="1509"/>
      <c r="AC1" s="1509"/>
      <c r="AD1" s="1509"/>
      <c r="AE1" s="1509"/>
      <c r="AF1" s="1510"/>
      <c r="AG1" s="1508" t="s">
        <v>114</v>
      </c>
      <c r="AH1" s="1509"/>
      <c r="AI1" s="1509"/>
      <c r="AJ1" s="1509"/>
      <c r="AK1" s="1509"/>
      <c r="AL1" s="1509"/>
      <c r="AM1" s="1509"/>
      <c r="AN1" s="1509"/>
      <c r="AO1" s="1509"/>
      <c r="AP1" s="1509"/>
      <c r="AQ1" s="1509"/>
      <c r="AR1" s="1509"/>
      <c r="AS1" s="1509"/>
      <c r="AT1" s="1509"/>
      <c r="AU1" s="1509"/>
      <c r="AV1" s="1510"/>
      <c r="AW1" s="1508" t="s">
        <v>283</v>
      </c>
      <c r="AX1" s="1509"/>
      <c r="AY1" s="1509"/>
      <c r="AZ1" s="1509"/>
      <c r="BA1" s="1510"/>
      <c r="EC1" s="8"/>
    </row>
    <row r="2" spans="1:142" ht="8.25" customHeight="1">
      <c r="A2" s="539"/>
      <c r="B2" s="540"/>
      <c r="C2" s="540"/>
      <c r="D2" s="540"/>
      <c r="E2" s="540"/>
      <c r="F2" s="540"/>
      <c r="G2" s="540"/>
      <c r="H2" s="541"/>
      <c r="I2" s="525" t="s">
        <v>117</v>
      </c>
      <c r="J2" s="506"/>
      <c r="K2" s="506"/>
      <c r="L2" s="455"/>
      <c r="M2" s="455"/>
      <c r="N2" s="600" t="s">
        <v>118</v>
      </c>
      <c r="O2" s="455"/>
      <c r="P2" s="455"/>
      <c r="Q2" s="600" t="s">
        <v>119</v>
      </c>
      <c r="R2" s="455"/>
      <c r="S2" s="455"/>
      <c r="T2" s="600" t="s">
        <v>209</v>
      </c>
      <c r="U2" s="525" t="s">
        <v>117</v>
      </c>
      <c r="V2" s="506"/>
      <c r="W2" s="506"/>
      <c r="X2" s="455"/>
      <c r="Y2" s="455"/>
      <c r="Z2" s="600" t="s">
        <v>118</v>
      </c>
      <c r="AA2" s="455"/>
      <c r="AB2" s="455"/>
      <c r="AC2" s="600" t="s">
        <v>119</v>
      </c>
      <c r="AD2" s="455"/>
      <c r="AE2" s="455"/>
      <c r="AF2" s="600" t="s">
        <v>209</v>
      </c>
      <c r="AG2" s="516"/>
      <c r="AH2" s="517"/>
      <c r="AI2" s="517"/>
      <c r="AJ2" s="517"/>
      <c r="AK2" s="517"/>
      <c r="AL2" s="517"/>
      <c r="AM2" s="517"/>
      <c r="AN2" s="517"/>
      <c r="AO2" s="517"/>
      <c r="AP2" s="517"/>
      <c r="AQ2" s="517"/>
      <c r="AR2" s="517"/>
      <c r="AS2" s="517"/>
      <c r="AT2" s="517"/>
      <c r="AU2" s="517"/>
      <c r="AV2" s="518"/>
      <c r="AW2" s="516"/>
      <c r="AX2" s="517"/>
      <c r="AY2" s="517"/>
      <c r="AZ2" s="517"/>
      <c r="BA2" s="518"/>
      <c r="EC2" s="8"/>
    </row>
    <row r="3" spans="1:142" ht="8.25" customHeight="1">
      <c r="A3" s="542"/>
      <c r="B3" s="543"/>
      <c r="C3" s="543"/>
      <c r="D3" s="543"/>
      <c r="E3" s="543"/>
      <c r="F3" s="543"/>
      <c r="G3" s="543"/>
      <c r="H3" s="544"/>
      <c r="I3" s="526"/>
      <c r="J3" s="500"/>
      <c r="K3" s="500"/>
      <c r="L3" s="458"/>
      <c r="M3" s="458"/>
      <c r="N3" s="600"/>
      <c r="O3" s="458"/>
      <c r="P3" s="458"/>
      <c r="Q3" s="600"/>
      <c r="R3" s="458"/>
      <c r="S3" s="458"/>
      <c r="T3" s="600"/>
      <c r="U3" s="526"/>
      <c r="V3" s="500"/>
      <c r="W3" s="500"/>
      <c r="X3" s="458"/>
      <c r="Y3" s="458"/>
      <c r="Z3" s="600"/>
      <c r="AA3" s="458"/>
      <c r="AB3" s="458"/>
      <c r="AC3" s="600"/>
      <c r="AD3" s="458"/>
      <c r="AE3" s="458"/>
      <c r="AF3" s="600"/>
      <c r="AG3" s="507"/>
      <c r="AH3" s="508"/>
      <c r="AI3" s="508"/>
      <c r="AJ3" s="508"/>
      <c r="AK3" s="508"/>
      <c r="AL3" s="508"/>
      <c r="AM3" s="508"/>
      <c r="AN3" s="508"/>
      <c r="AO3" s="508"/>
      <c r="AP3" s="508"/>
      <c r="AQ3" s="508"/>
      <c r="AR3" s="508"/>
      <c r="AS3" s="508"/>
      <c r="AT3" s="508"/>
      <c r="AU3" s="508"/>
      <c r="AV3" s="509"/>
      <c r="AW3" s="507"/>
      <c r="AX3" s="508"/>
      <c r="AY3" s="508"/>
      <c r="AZ3" s="508"/>
      <c r="BA3" s="509"/>
      <c r="EC3" s="6"/>
    </row>
    <row r="4" spans="1:142" ht="8.25" customHeight="1">
      <c r="A4" s="545"/>
      <c r="B4" s="546"/>
      <c r="C4" s="546"/>
      <c r="D4" s="546"/>
      <c r="E4" s="546"/>
      <c r="F4" s="546"/>
      <c r="G4" s="546"/>
      <c r="H4" s="547"/>
      <c r="I4" s="527"/>
      <c r="J4" s="501"/>
      <c r="K4" s="501"/>
      <c r="L4" s="461"/>
      <c r="M4" s="461"/>
      <c r="N4" s="603"/>
      <c r="O4" s="461"/>
      <c r="P4" s="461"/>
      <c r="Q4" s="603"/>
      <c r="R4" s="461"/>
      <c r="S4" s="461"/>
      <c r="T4" s="603"/>
      <c r="U4" s="527"/>
      <c r="V4" s="501"/>
      <c r="W4" s="501"/>
      <c r="X4" s="461"/>
      <c r="Y4" s="461"/>
      <c r="Z4" s="603"/>
      <c r="AA4" s="461"/>
      <c r="AB4" s="461"/>
      <c r="AC4" s="603"/>
      <c r="AD4" s="461"/>
      <c r="AE4" s="461"/>
      <c r="AF4" s="603"/>
      <c r="AG4" s="510"/>
      <c r="AH4" s="511"/>
      <c r="AI4" s="511"/>
      <c r="AJ4" s="511"/>
      <c r="AK4" s="511"/>
      <c r="AL4" s="511"/>
      <c r="AM4" s="511"/>
      <c r="AN4" s="511"/>
      <c r="AO4" s="511"/>
      <c r="AP4" s="511"/>
      <c r="AQ4" s="511"/>
      <c r="AR4" s="511"/>
      <c r="AS4" s="511"/>
      <c r="AT4" s="511"/>
      <c r="AU4" s="511"/>
      <c r="AV4" s="512"/>
      <c r="AW4" s="510"/>
      <c r="AX4" s="511"/>
      <c r="AY4" s="511"/>
      <c r="AZ4" s="511"/>
      <c r="BA4" s="512"/>
      <c r="EC4" s="6"/>
    </row>
    <row r="5" spans="1:142" ht="9" customHeight="1">
      <c r="A5" s="506"/>
      <c r="B5" s="506"/>
      <c r="C5" s="506"/>
      <c r="D5" s="506"/>
      <c r="E5" s="506"/>
      <c r="F5" s="506"/>
      <c r="G5" s="506"/>
      <c r="H5" s="506"/>
      <c r="I5" s="506"/>
      <c r="J5" s="506"/>
      <c r="K5" s="506"/>
      <c r="L5" s="506"/>
      <c r="M5" s="506"/>
      <c r="N5" s="506"/>
      <c r="O5" s="506"/>
      <c r="P5" s="506"/>
      <c r="Q5" s="506"/>
      <c r="R5" s="506"/>
      <c r="S5" s="2105" t="s">
        <v>325</v>
      </c>
      <c r="T5" s="2105"/>
      <c r="U5" s="2105"/>
      <c r="V5" s="2105"/>
      <c r="W5" s="2105"/>
      <c r="X5" s="2105"/>
      <c r="Y5" s="2105"/>
      <c r="Z5" s="2105"/>
      <c r="AA5" s="2105"/>
      <c r="AB5" s="2105"/>
      <c r="AC5" s="2105"/>
      <c r="AD5" s="2105"/>
      <c r="AE5" s="2105"/>
      <c r="AF5" s="2105"/>
      <c r="AG5" s="2105"/>
      <c r="AH5" s="2105"/>
      <c r="AI5" s="2107"/>
      <c r="AJ5" s="2107"/>
      <c r="AK5" s="2107"/>
      <c r="AL5" s="2107"/>
      <c r="AM5" s="2107"/>
      <c r="AN5" s="2107"/>
      <c r="AO5" s="2107"/>
      <c r="AP5" s="2107"/>
      <c r="AQ5" s="2107"/>
      <c r="AR5" s="2107"/>
      <c r="AS5" s="2107"/>
      <c r="AT5" s="2107"/>
      <c r="AU5" s="2107"/>
      <c r="AV5" s="2107"/>
      <c r="AW5" s="2107"/>
      <c r="AX5" s="2107"/>
      <c r="AY5" s="2107"/>
      <c r="AZ5" s="2107"/>
      <c r="BA5" s="2107"/>
      <c r="EC5" s="6"/>
    </row>
    <row r="6" spans="1:142" ht="9" customHeight="1">
      <c r="A6" s="500"/>
      <c r="B6" s="500"/>
      <c r="C6" s="500"/>
      <c r="D6" s="500"/>
      <c r="E6" s="500"/>
      <c r="F6" s="500"/>
      <c r="G6" s="500"/>
      <c r="H6" s="500"/>
      <c r="I6" s="500"/>
      <c r="J6" s="500"/>
      <c r="K6" s="500"/>
      <c r="L6" s="500"/>
      <c r="M6" s="500"/>
      <c r="N6" s="500"/>
      <c r="O6" s="500"/>
      <c r="P6" s="500"/>
      <c r="Q6" s="500"/>
      <c r="R6" s="500"/>
      <c r="S6" s="2106"/>
      <c r="T6" s="2106"/>
      <c r="U6" s="2106"/>
      <c r="V6" s="2106"/>
      <c r="W6" s="2106"/>
      <c r="X6" s="2106"/>
      <c r="Y6" s="2106"/>
      <c r="Z6" s="2106"/>
      <c r="AA6" s="2106"/>
      <c r="AB6" s="2106"/>
      <c r="AC6" s="2106"/>
      <c r="AD6" s="2106"/>
      <c r="AE6" s="2106"/>
      <c r="AF6" s="2106"/>
      <c r="AG6" s="2106"/>
      <c r="AH6" s="2106"/>
      <c r="AI6" s="533"/>
      <c r="AJ6" s="533"/>
      <c r="AK6" s="2108" t="s">
        <v>326</v>
      </c>
      <c r="AL6" s="2108"/>
      <c r="AM6" s="2108"/>
      <c r="AN6" s="2109" t="s">
        <v>1242</v>
      </c>
      <c r="AO6" s="2110"/>
      <c r="AP6" s="2108" t="s">
        <v>327</v>
      </c>
      <c r="AQ6" s="2108"/>
      <c r="AR6" s="2108"/>
      <c r="AS6" s="2108"/>
      <c r="AT6" s="2108"/>
      <c r="AU6" s="458"/>
      <c r="AV6" s="458"/>
      <c r="AW6" s="458"/>
      <c r="AX6" s="458"/>
      <c r="AY6" s="458"/>
      <c r="AZ6" s="458"/>
      <c r="BA6" s="458"/>
      <c r="EC6" s="6"/>
    </row>
    <row r="7" spans="1:142" ht="9" customHeight="1">
      <c r="A7" s="500"/>
      <c r="B7" s="500"/>
      <c r="C7" s="500"/>
      <c r="D7" s="500"/>
      <c r="E7" s="500"/>
      <c r="F7" s="500"/>
      <c r="G7" s="500"/>
      <c r="H7" s="500"/>
      <c r="I7" s="500"/>
      <c r="J7" s="500"/>
      <c r="K7" s="500"/>
      <c r="L7" s="500"/>
      <c r="M7" s="500"/>
      <c r="N7" s="500"/>
      <c r="O7" s="500"/>
      <c r="P7" s="500"/>
      <c r="Q7" s="500"/>
      <c r="R7" s="500"/>
      <c r="S7" s="2106"/>
      <c r="T7" s="2106"/>
      <c r="U7" s="2106"/>
      <c r="V7" s="2106"/>
      <c r="W7" s="2106"/>
      <c r="X7" s="2106"/>
      <c r="Y7" s="2106"/>
      <c r="Z7" s="2106"/>
      <c r="AA7" s="2106"/>
      <c r="AB7" s="2106"/>
      <c r="AC7" s="2106"/>
      <c r="AD7" s="2106"/>
      <c r="AE7" s="2106"/>
      <c r="AF7" s="2106"/>
      <c r="AG7" s="2106"/>
      <c r="AH7" s="2106"/>
      <c r="AI7" s="533"/>
      <c r="AJ7" s="533"/>
      <c r="AK7" s="2108"/>
      <c r="AL7" s="2108"/>
      <c r="AM7" s="2108"/>
      <c r="AN7" s="2110"/>
      <c r="AO7" s="2110"/>
      <c r="AP7" s="2108"/>
      <c r="AQ7" s="2108"/>
      <c r="AR7" s="2108"/>
      <c r="AS7" s="2108"/>
      <c r="AT7" s="2108"/>
      <c r="AU7" s="458"/>
      <c r="AV7" s="458"/>
      <c r="AW7" s="458"/>
      <c r="AX7" s="458"/>
      <c r="AY7" s="458"/>
      <c r="AZ7" s="458"/>
      <c r="BA7" s="458"/>
      <c r="EC7" s="6"/>
    </row>
    <row r="8" spans="1:142" ht="9" customHeight="1">
      <c r="A8" s="500"/>
      <c r="B8" s="500"/>
      <c r="C8" s="500"/>
      <c r="D8" s="500"/>
      <c r="E8" s="500"/>
      <c r="F8" s="500"/>
      <c r="G8" s="500"/>
      <c r="H8" s="500"/>
      <c r="I8" s="500"/>
      <c r="J8" s="500"/>
      <c r="K8" s="500"/>
      <c r="L8" s="500"/>
      <c r="M8" s="500"/>
      <c r="N8" s="500"/>
      <c r="O8" s="500"/>
      <c r="P8" s="500"/>
      <c r="Q8" s="500"/>
      <c r="R8" s="500"/>
      <c r="S8" s="2106"/>
      <c r="T8" s="2106"/>
      <c r="U8" s="2106"/>
      <c r="V8" s="2106"/>
      <c r="W8" s="2106"/>
      <c r="X8" s="2106"/>
      <c r="Y8" s="2106"/>
      <c r="Z8" s="2106"/>
      <c r="AA8" s="2106"/>
      <c r="AB8" s="2106"/>
      <c r="AC8" s="2106"/>
      <c r="AD8" s="2106"/>
      <c r="AE8" s="2106"/>
      <c r="AF8" s="2106"/>
      <c r="AG8" s="2106"/>
      <c r="AH8" s="2106"/>
      <c r="AI8" s="533"/>
      <c r="AJ8" s="533"/>
      <c r="AK8" s="2108" t="s">
        <v>328</v>
      </c>
      <c r="AL8" s="2108"/>
      <c r="AM8" s="2108"/>
      <c r="AN8" s="2108"/>
      <c r="AO8" s="2108"/>
      <c r="AP8" s="2108"/>
      <c r="AQ8" s="2108"/>
      <c r="AR8" s="2108"/>
      <c r="AS8" s="2108"/>
      <c r="AT8" s="2108"/>
      <c r="AU8" s="458"/>
      <c r="AV8" s="458"/>
      <c r="AW8" s="458"/>
      <c r="AX8" s="458"/>
      <c r="AY8" s="458"/>
      <c r="AZ8" s="458"/>
      <c r="BA8" s="458"/>
      <c r="EC8" s="6"/>
    </row>
    <row r="9" spans="1:142" ht="11.1" customHeight="1">
      <c r="A9" s="530" t="s">
        <v>286</v>
      </c>
      <c r="B9" s="530"/>
      <c r="C9" s="530"/>
      <c r="D9" s="530"/>
      <c r="E9" s="530"/>
      <c r="F9" s="530"/>
      <c r="G9" s="531" t="s">
        <v>123</v>
      </c>
      <c r="H9" s="531"/>
      <c r="I9" s="531"/>
      <c r="J9" s="531"/>
      <c r="K9" s="531"/>
      <c r="L9" s="531"/>
      <c r="M9" s="531"/>
      <c r="N9" s="531"/>
      <c r="O9" s="531"/>
      <c r="P9" s="531"/>
      <c r="Q9" s="458" t="s">
        <v>120</v>
      </c>
      <c r="R9" s="458"/>
      <c r="S9" s="538"/>
      <c r="T9" s="538"/>
      <c r="U9" s="538"/>
      <c r="V9" s="538"/>
      <c r="W9" s="538"/>
      <c r="X9" s="538"/>
      <c r="Y9" s="538"/>
      <c r="Z9" s="538"/>
      <c r="AA9" s="538"/>
      <c r="AB9" s="538"/>
      <c r="AC9" s="538"/>
      <c r="AD9" s="538"/>
      <c r="AE9" s="538"/>
      <c r="AF9" s="538"/>
      <c r="AG9" s="538"/>
      <c r="AH9" s="538"/>
      <c r="AI9" s="533"/>
      <c r="AJ9" s="533"/>
      <c r="AK9" s="2108"/>
      <c r="AL9" s="2108"/>
      <c r="AM9" s="2108"/>
      <c r="AN9" s="2108"/>
      <c r="AO9" s="2108"/>
      <c r="AP9" s="2108"/>
      <c r="AQ9" s="2108"/>
      <c r="AR9" s="2108"/>
      <c r="AS9" s="2108"/>
      <c r="AT9" s="2108"/>
      <c r="AU9" s="458"/>
      <c r="AV9" s="458"/>
      <c r="AW9" s="458"/>
      <c r="AX9" s="458"/>
      <c r="AY9" s="458"/>
      <c r="AZ9" s="458"/>
      <c r="BA9" s="458"/>
      <c r="EC9" s="6"/>
    </row>
    <row r="10" spans="1:142" ht="11.1" customHeight="1">
      <c r="A10" s="530"/>
      <c r="B10" s="530"/>
      <c r="C10" s="530"/>
      <c r="D10" s="530"/>
      <c r="E10" s="530"/>
      <c r="F10" s="530"/>
      <c r="G10" s="531"/>
      <c r="H10" s="531"/>
      <c r="I10" s="531"/>
      <c r="J10" s="531"/>
      <c r="K10" s="531"/>
      <c r="L10" s="531"/>
      <c r="M10" s="531"/>
      <c r="N10" s="531"/>
      <c r="O10" s="531"/>
      <c r="P10" s="531"/>
      <c r="Q10" s="458"/>
      <c r="R10" s="458"/>
      <c r="S10" s="538"/>
      <c r="T10" s="538"/>
      <c r="U10" s="538"/>
      <c r="V10" s="538"/>
      <c r="W10" s="538"/>
      <c r="X10" s="538"/>
      <c r="Y10" s="538"/>
      <c r="Z10" s="538"/>
      <c r="AA10" s="538"/>
      <c r="AB10" s="538"/>
      <c r="AC10" s="538"/>
      <c r="AD10" s="538"/>
      <c r="AE10" s="538"/>
      <c r="AF10" s="538"/>
      <c r="AG10" s="538"/>
      <c r="AH10" s="538"/>
      <c r="AI10" s="533"/>
      <c r="AJ10" s="533"/>
      <c r="AK10" s="2101" t="s">
        <v>329</v>
      </c>
      <c r="AL10" s="2101"/>
      <c r="AM10" s="2101"/>
      <c r="AN10" s="2101"/>
      <c r="AO10" s="2101"/>
      <c r="AP10" s="2101"/>
      <c r="AQ10" s="2101"/>
      <c r="AR10" s="2101"/>
      <c r="AS10" s="2101"/>
      <c r="AT10" s="2101"/>
      <c r="AU10" s="458"/>
      <c r="AV10" s="458"/>
      <c r="AW10" s="458"/>
      <c r="AX10" s="458"/>
      <c r="AY10" s="458"/>
      <c r="AZ10" s="458"/>
      <c r="BA10" s="458"/>
      <c r="EC10" s="6"/>
    </row>
    <row r="11" spans="1:142" ht="11.1" customHeight="1">
      <c r="A11" s="529" t="s">
        <v>122</v>
      </c>
      <c r="B11" s="529"/>
      <c r="C11" s="529"/>
      <c r="D11" s="529"/>
      <c r="E11" s="529"/>
      <c r="F11" s="529"/>
      <c r="G11" s="532" t="s">
        <v>124</v>
      </c>
      <c r="H11" s="532"/>
      <c r="I11" s="532"/>
      <c r="J11" s="532"/>
      <c r="K11" s="532"/>
      <c r="L11" s="532"/>
      <c r="M11" s="532"/>
      <c r="N11" s="532"/>
      <c r="O11" s="532"/>
      <c r="P11" s="532"/>
      <c r="Q11" s="458"/>
      <c r="R11" s="458"/>
      <c r="S11" s="538"/>
      <c r="T11" s="538"/>
      <c r="U11" s="538"/>
      <c r="V11" s="538"/>
      <c r="W11" s="538"/>
      <c r="X11" s="538"/>
      <c r="Y11" s="538"/>
      <c r="Z11" s="538"/>
      <c r="AA11" s="538"/>
      <c r="AB11" s="538"/>
      <c r="AC11" s="538"/>
      <c r="AD11" s="538"/>
      <c r="AE11" s="538"/>
      <c r="AF11" s="538"/>
      <c r="AG11" s="538"/>
      <c r="AH11" s="538"/>
      <c r="AI11" s="533"/>
      <c r="AJ11" s="533"/>
      <c r="AK11" s="2101"/>
      <c r="AL11" s="2101"/>
      <c r="AM11" s="2101"/>
      <c r="AN11" s="2101"/>
      <c r="AO11" s="2101"/>
      <c r="AP11" s="2101"/>
      <c r="AQ11" s="2101"/>
      <c r="AR11" s="2101"/>
      <c r="AS11" s="2101"/>
      <c r="AT11" s="2101"/>
      <c r="AU11" s="458"/>
      <c r="AV11" s="458"/>
      <c r="AW11" s="458"/>
      <c r="AX11" s="458"/>
      <c r="AY11" s="458"/>
      <c r="AZ11" s="458"/>
      <c r="BA11" s="458"/>
      <c r="EC11" s="6"/>
      <c r="EL11" s="16"/>
    </row>
    <row r="12" spans="1:142" ht="11.1" customHeight="1" thickBot="1">
      <c r="A12" s="2103"/>
      <c r="B12" s="2103"/>
      <c r="C12" s="2103"/>
      <c r="D12" s="2103"/>
      <c r="E12" s="2103"/>
      <c r="F12" s="2103"/>
      <c r="G12" s="2104"/>
      <c r="H12" s="2104"/>
      <c r="I12" s="2104"/>
      <c r="J12" s="2104"/>
      <c r="K12" s="2104"/>
      <c r="L12" s="2104"/>
      <c r="M12" s="2104"/>
      <c r="N12" s="2104"/>
      <c r="O12" s="2104"/>
      <c r="P12" s="2104"/>
      <c r="Q12" s="552"/>
      <c r="R12" s="552"/>
      <c r="S12" s="2099"/>
      <c r="T12" s="2099"/>
      <c r="U12" s="2099"/>
      <c r="V12" s="2099"/>
      <c r="W12" s="2099"/>
      <c r="X12" s="2099"/>
      <c r="Y12" s="2099"/>
      <c r="Z12" s="2099"/>
      <c r="AA12" s="2099"/>
      <c r="AB12" s="2099"/>
      <c r="AC12" s="2099"/>
      <c r="AD12" s="2099"/>
      <c r="AE12" s="2099"/>
      <c r="AF12" s="2099"/>
      <c r="AG12" s="2099"/>
      <c r="AH12" s="2099"/>
      <c r="AI12" s="2100"/>
      <c r="AJ12" s="2100"/>
      <c r="AK12" s="2102"/>
      <c r="AL12" s="2102"/>
      <c r="AM12" s="2102"/>
      <c r="AN12" s="2102"/>
      <c r="AO12" s="2102"/>
      <c r="AP12" s="2102"/>
      <c r="AQ12" s="2102"/>
      <c r="AR12" s="2102"/>
      <c r="AS12" s="2102"/>
      <c r="AT12" s="2102"/>
      <c r="AU12" s="552"/>
      <c r="AV12" s="552"/>
      <c r="AW12" s="552"/>
      <c r="AX12" s="552"/>
      <c r="AY12" s="552"/>
      <c r="AZ12" s="552"/>
      <c r="BA12" s="552"/>
      <c r="EC12" s="6"/>
      <c r="EI12" s="9"/>
    </row>
    <row r="13" spans="1:142" ht="12" customHeight="1">
      <c r="A13" s="2122" t="s">
        <v>225</v>
      </c>
      <c r="B13" s="2123"/>
      <c r="C13" s="2123"/>
      <c r="D13" s="2123"/>
      <c r="E13" s="2126" t="str">
        <f>IF($M16,'01.入会申込書（従たる事務所）'!L28,"")</f>
        <v/>
      </c>
      <c r="F13" s="2127"/>
      <c r="G13" s="2127"/>
      <c r="H13" s="2127"/>
      <c r="I13" s="2127"/>
      <c r="J13" s="2127"/>
      <c r="K13" s="2127"/>
      <c r="L13" s="2127"/>
      <c r="M13" s="2127"/>
      <c r="N13" s="2127"/>
      <c r="O13" s="2127"/>
      <c r="P13" s="2127"/>
      <c r="Q13" s="2127"/>
      <c r="R13" s="2127"/>
      <c r="S13" s="2127"/>
      <c r="T13" s="2128"/>
      <c r="U13" s="2123" t="s">
        <v>230</v>
      </c>
      <c r="V13" s="2123"/>
      <c r="W13" s="2123"/>
      <c r="X13" s="2123"/>
      <c r="Y13" s="2126" t="str">
        <f>IF($M16,'01.入会申込書（従たる事務所）'!L36,"")</f>
        <v/>
      </c>
      <c r="Z13" s="2127"/>
      <c r="AA13" s="2127"/>
      <c r="AB13" s="2127"/>
      <c r="AC13" s="2127"/>
      <c r="AD13" s="2127"/>
      <c r="AE13" s="2127"/>
      <c r="AF13" s="2127"/>
      <c r="AG13" s="2127"/>
      <c r="AH13" s="2127"/>
      <c r="AI13" s="2127"/>
      <c r="AJ13" s="2128"/>
      <c r="AK13" s="2132" t="s">
        <v>299</v>
      </c>
      <c r="AL13" s="2132"/>
      <c r="AM13" s="2134" t="str">
        <f>IF($M16,'01.入会申込書（従たる事務所）'!L34,"")</f>
        <v/>
      </c>
      <c r="AN13" s="2113"/>
      <c r="AO13" s="2113"/>
      <c r="AP13" s="2111" t="s">
        <v>287</v>
      </c>
      <c r="AQ13" s="2113" t="str">
        <f>IF($M16,'01.入会申込書（従たる事務所）'!R34,"")</f>
        <v/>
      </c>
      <c r="AR13" s="2113"/>
      <c r="AS13" s="2113"/>
      <c r="AT13" s="2113"/>
      <c r="AU13" s="2113"/>
      <c r="AV13" s="2111" t="s">
        <v>288</v>
      </c>
      <c r="AW13" s="2113" t="str">
        <f>IF($M16,'01.入会申込書（従たる事務所）'!X34,"")</f>
        <v/>
      </c>
      <c r="AX13" s="2113"/>
      <c r="AY13" s="2113"/>
      <c r="AZ13" s="2113"/>
      <c r="BA13" s="2115"/>
      <c r="EB13" s="19"/>
      <c r="EC13" s="6"/>
      <c r="EH13" s="9"/>
      <c r="EI13" s="9"/>
    </row>
    <row r="14" spans="1:142" ht="12" customHeight="1" thickBot="1">
      <c r="A14" s="2124"/>
      <c r="B14" s="2125"/>
      <c r="C14" s="2125"/>
      <c r="D14" s="2125"/>
      <c r="E14" s="2129"/>
      <c r="F14" s="2130"/>
      <c r="G14" s="2130"/>
      <c r="H14" s="2130"/>
      <c r="I14" s="2130"/>
      <c r="J14" s="2130"/>
      <c r="K14" s="2130"/>
      <c r="L14" s="2130"/>
      <c r="M14" s="2130"/>
      <c r="N14" s="2130"/>
      <c r="O14" s="2130"/>
      <c r="P14" s="2130"/>
      <c r="Q14" s="2130"/>
      <c r="R14" s="2130"/>
      <c r="S14" s="2130"/>
      <c r="T14" s="2131"/>
      <c r="U14" s="2125"/>
      <c r="V14" s="2125"/>
      <c r="W14" s="2125"/>
      <c r="X14" s="2125"/>
      <c r="Y14" s="2129"/>
      <c r="Z14" s="2130"/>
      <c r="AA14" s="2130"/>
      <c r="AB14" s="2130"/>
      <c r="AC14" s="2130"/>
      <c r="AD14" s="2130"/>
      <c r="AE14" s="2130"/>
      <c r="AF14" s="2130"/>
      <c r="AG14" s="2130"/>
      <c r="AH14" s="2130"/>
      <c r="AI14" s="2130"/>
      <c r="AJ14" s="2131"/>
      <c r="AK14" s="2133"/>
      <c r="AL14" s="2133"/>
      <c r="AM14" s="2135"/>
      <c r="AN14" s="2114"/>
      <c r="AO14" s="2114"/>
      <c r="AP14" s="2112"/>
      <c r="AQ14" s="2114"/>
      <c r="AR14" s="2114"/>
      <c r="AS14" s="2114"/>
      <c r="AT14" s="2114"/>
      <c r="AU14" s="2114"/>
      <c r="AV14" s="2112"/>
      <c r="AW14" s="2114"/>
      <c r="AX14" s="2114"/>
      <c r="AY14" s="2114"/>
      <c r="AZ14" s="2114"/>
      <c r="BA14" s="2116"/>
      <c r="EC14" s="6"/>
      <c r="EH14" s="11"/>
      <c r="EI14" s="11"/>
    </row>
    <row r="15" spans="1:142" ht="6" customHeight="1" thickBot="1">
      <c r="A15" s="650"/>
      <c r="B15" s="650"/>
      <c r="C15" s="650"/>
      <c r="D15" s="650"/>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50"/>
      <c r="AY15" s="650"/>
      <c r="AZ15" s="650"/>
      <c r="BA15" s="650"/>
      <c r="EC15" s="6"/>
    </row>
    <row r="16" spans="1:142" ht="9" customHeight="1">
      <c r="A16" s="2117" t="b">
        <f>TRIM(new_license_nm)&lt;&gt;""</f>
        <v>0</v>
      </c>
      <c r="B16" s="2117"/>
      <c r="C16" s="703" t="s">
        <v>290</v>
      </c>
      <c r="D16" s="703"/>
      <c r="E16" s="703"/>
      <c r="F16" s="2119"/>
      <c r="G16" s="2119"/>
      <c r="H16" s="703" t="s">
        <v>313</v>
      </c>
      <c r="I16" s="703"/>
      <c r="J16" s="703"/>
      <c r="K16" s="786" t="s">
        <v>330</v>
      </c>
      <c r="L16" s="786"/>
      <c r="M16" s="2117" t="b">
        <f>TRIM(new_license_nm)&lt;&gt;""</f>
        <v>0</v>
      </c>
      <c r="N16" s="2117"/>
      <c r="O16" s="703" t="s">
        <v>331</v>
      </c>
      <c r="P16" s="703"/>
      <c r="Q16" s="703"/>
      <c r="R16" s="703"/>
      <c r="S16" s="2119"/>
      <c r="T16" s="2119"/>
      <c r="U16" s="703" t="s">
        <v>332</v>
      </c>
      <c r="V16" s="703"/>
      <c r="W16" s="703"/>
      <c r="X16" s="703"/>
      <c r="Y16" s="703" t="s">
        <v>316</v>
      </c>
      <c r="Z16" s="703"/>
      <c r="AA16" s="703"/>
      <c r="AB16" s="703"/>
      <c r="AC16" s="703"/>
      <c r="AD16" s="703"/>
      <c r="AE16" s="703"/>
      <c r="AF16" s="703"/>
      <c r="AG16" s="703"/>
      <c r="AH16" s="703"/>
      <c r="AI16" s="703"/>
      <c r="AJ16" s="704"/>
      <c r="AK16" s="705" t="s">
        <v>213</v>
      </c>
      <c r="AL16" s="650"/>
      <c r="AM16" s="706"/>
      <c r="AN16" s="707" t="s">
        <v>117</v>
      </c>
      <c r="AO16" s="650"/>
      <c r="AP16" s="2113" t="str">
        <f>IF($M16,'01.入会申込書（従たる事務所）'!AN17,"")</f>
        <v/>
      </c>
      <c r="AQ16" s="2113"/>
      <c r="AR16" s="1468" t="s">
        <v>118</v>
      </c>
      <c r="AS16" s="1468"/>
      <c r="AT16" s="2113" t="str">
        <f>IF($M16,'01.入会申込書（従たる事務所）'!AR17,"")</f>
        <v/>
      </c>
      <c r="AU16" s="2113"/>
      <c r="AV16" s="1468" t="s">
        <v>119</v>
      </c>
      <c r="AW16" s="1468"/>
      <c r="AX16" s="2113" t="str">
        <f>IF($M16,'01.入会申込書（従たる事務所）'!AV17,"")</f>
        <v/>
      </c>
      <c r="AY16" s="2113"/>
      <c r="AZ16" s="650" t="s">
        <v>209</v>
      </c>
      <c r="BA16" s="701"/>
      <c r="EC16" s="6"/>
    </row>
    <row r="17" spans="1:142" ht="9" customHeight="1" thickBot="1">
      <c r="A17" s="2118"/>
      <c r="B17" s="2118"/>
      <c r="C17" s="560"/>
      <c r="D17" s="560"/>
      <c r="E17" s="560"/>
      <c r="F17" s="2120"/>
      <c r="G17" s="2120"/>
      <c r="H17" s="560"/>
      <c r="I17" s="560"/>
      <c r="J17" s="560"/>
      <c r="K17" s="2121"/>
      <c r="L17" s="2121"/>
      <c r="M17" s="2118"/>
      <c r="N17" s="2118"/>
      <c r="O17" s="560"/>
      <c r="P17" s="560"/>
      <c r="Q17" s="560"/>
      <c r="R17" s="560"/>
      <c r="S17" s="2120"/>
      <c r="T17" s="2120"/>
      <c r="U17" s="560"/>
      <c r="V17" s="560"/>
      <c r="W17" s="560"/>
      <c r="X17" s="560"/>
      <c r="Y17" s="560"/>
      <c r="Z17" s="560"/>
      <c r="AA17" s="560"/>
      <c r="AB17" s="560"/>
      <c r="AC17" s="560"/>
      <c r="AD17" s="560"/>
      <c r="AE17" s="560"/>
      <c r="AF17" s="560"/>
      <c r="AG17" s="560"/>
      <c r="AH17" s="560"/>
      <c r="AI17" s="560"/>
      <c r="AJ17" s="561"/>
      <c r="AK17" s="630"/>
      <c r="AL17" s="619"/>
      <c r="AM17" s="636"/>
      <c r="AN17" s="631"/>
      <c r="AO17" s="619"/>
      <c r="AP17" s="1376"/>
      <c r="AQ17" s="1376"/>
      <c r="AR17" s="1374"/>
      <c r="AS17" s="1374"/>
      <c r="AT17" s="1376"/>
      <c r="AU17" s="1376"/>
      <c r="AV17" s="1374"/>
      <c r="AW17" s="1374"/>
      <c r="AX17" s="1376"/>
      <c r="AY17" s="1376"/>
      <c r="AZ17" s="619"/>
      <c r="BA17" s="702"/>
      <c r="EC17" s="6"/>
    </row>
    <row r="18" spans="1:142" ht="7.5" customHeight="1">
      <c r="A18" s="2136" t="s">
        <v>292</v>
      </c>
      <c r="B18" s="2137"/>
      <c r="C18" s="2137"/>
      <c r="D18" s="2137"/>
      <c r="E18" s="2137"/>
      <c r="F18" s="2140"/>
      <c r="G18" s="562"/>
      <c r="H18" s="562"/>
      <c r="I18" s="562"/>
      <c r="J18" s="562"/>
      <c r="K18" s="562"/>
      <c r="L18" s="562"/>
      <c r="M18" s="562"/>
      <c r="N18" s="562"/>
      <c r="O18" s="562" t="s">
        <v>293</v>
      </c>
      <c r="P18" s="562"/>
      <c r="Q18" s="562"/>
      <c r="R18" s="562"/>
      <c r="S18" s="562"/>
      <c r="T18" s="562"/>
      <c r="U18" s="2142" t="s">
        <v>294</v>
      </c>
      <c r="V18" s="2142"/>
      <c r="W18" s="2142"/>
      <c r="X18" s="2142"/>
      <c r="Y18" s="2142"/>
      <c r="Z18" s="2142"/>
      <c r="AA18" s="2142"/>
      <c r="AB18" s="2142"/>
      <c r="AC18" s="2143"/>
      <c r="AD18" s="2146"/>
      <c r="AE18" s="563"/>
      <c r="AF18" s="563"/>
      <c r="AG18" s="563"/>
      <c r="AH18" s="563"/>
      <c r="AI18" s="563"/>
      <c r="AJ18" s="563"/>
      <c r="AK18" s="563"/>
      <c r="AL18" s="563"/>
      <c r="AM18" s="563" t="s">
        <v>295</v>
      </c>
      <c r="AN18" s="563"/>
      <c r="AO18" s="563"/>
      <c r="AP18" s="563"/>
      <c r="AQ18" s="563"/>
      <c r="AR18" s="563"/>
      <c r="AS18" s="2142" t="s">
        <v>296</v>
      </c>
      <c r="AT18" s="2142"/>
      <c r="AU18" s="2142"/>
      <c r="AV18" s="2142"/>
      <c r="AW18" s="2142"/>
      <c r="AX18" s="2142"/>
      <c r="AY18" s="2142"/>
      <c r="AZ18" s="2142"/>
      <c r="BA18" s="2147"/>
      <c r="EC18" s="6"/>
    </row>
    <row r="19" spans="1:142" ht="7.5" customHeight="1">
      <c r="A19" s="2138"/>
      <c r="B19" s="2139"/>
      <c r="C19" s="2139"/>
      <c r="D19" s="2139"/>
      <c r="E19" s="2139"/>
      <c r="F19" s="2141"/>
      <c r="G19" s="1492"/>
      <c r="H19" s="1492"/>
      <c r="I19" s="1492"/>
      <c r="J19" s="1492"/>
      <c r="K19" s="1492"/>
      <c r="L19" s="1492"/>
      <c r="M19" s="1492"/>
      <c r="N19" s="1492"/>
      <c r="O19" s="1492"/>
      <c r="P19" s="1492"/>
      <c r="Q19" s="1492"/>
      <c r="R19" s="1492"/>
      <c r="S19" s="1492"/>
      <c r="T19" s="1492"/>
      <c r="U19" s="2144"/>
      <c r="V19" s="2144"/>
      <c r="W19" s="2144"/>
      <c r="X19" s="2144"/>
      <c r="Y19" s="2144"/>
      <c r="Z19" s="2144"/>
      <c r="AA19" s="2144"/>
      <c r="AB19" s="2144"/>
      <c r="AC19" s="2145"/>
      <c r="AD19" s="2141"/>
      <c r="AE19" s="1492"/>
      <c r="AF19" s="1492"/>
      <c r="AG19" s="1492"/>
      <c r="AH19" s="1492"/>
      <c r="AI19" s="1492"/>
      <c r="AJ19" s="1492"/>
      <c r="AK19" s="1492"/>
      <c r="AL19" s="1492"/>
      <c r="AM19" s="1492"/>
      <c r="AN19" s="1492"/>
      <c r="AO19" s="1492"/>
      <c r="AP19" s="1492"/>
      <c r="AQ19" s="1492"/>
      <c r="AR19" s="1492"/>
      <c r="AS19" s="2144"/>
      <c r="AT19" s="2144"/>
      <c r="AU19" s="2144"/>
      <c r="AV19" s="2144"/>
      <c r="AW19" s="2144"/>
      <c r="AX19" s="2144"/>
      <c r="AY19" s="2144"/>
      <c r="AZ19" s="2144"/>
      <c r="BA19" s="2148"/>
      <c r="EC19" s="6"/>
    </row>
    <row r="20" spans="1:142" ht="6" customHeight="1">
      <c r="A20" s="2149" t="s">
        <v>333</v>
      </c>
      <c r="B20" s="2150"/>
      <c r="C20" s="2155" t="s">
        <v>334</v>
      </c>
      <c r="D20" s="2156"/>
      <c r="E20" s="2157"/>
      <c r="F20" s="2164" t="str">
        <f>IF($M16,new_license_nm,"")</f>
        <v/>
      </c>
      <c r="G20" s="2165"/>
      <c r="H20" s="2166"/>
      <c r="I20" s="2166"/>
      <c r="J20" s="2166"/>
      <c r="K20" s="2166"/>
      <c r="L20" s="2166"/>
      <c r="M20" s="2166"/>
      <c r="N20" s="2172" t="s">
        <v>287</v>
      </c>
      <c r="O20" s="2173" t="str">
        <f>IF($M16,new_license_count,"")</f>
        <v/>
      </c>
      <c r="P20" s="2173"/>
      <c r="Q20" s="2173"/>
      <c r="R20" s="2172" t="s">
        <v>288</v>
      </c>
      <c r="S20" s="2182" t="s">
        <v>217</v>
      </c>
      <c r="T20" s="2182"/>
      <c r="U20" s="2173" t="str">
        <f>IF($M16,new_license_no,"")</f>
        <v/>
      </c>
      <c r="V20" s="2173"/>
      <c r="W20" s="2173"/>
      <c r="X20" s="2173"/>
      <c r="Y20" s="2173"/>
      <c r="Z20" s="2173"/>
      <c r="AA20" s="2173"/>
      <c r="AB20" s="2182" t="s">
        <v>218</v>
      </c>
      <c r="AC20" s="2182"/>
      <c r="AD20" s="2164" t="str">
        <f>IF($M16,license_nm,"")</f>
        <v/>
      </c>
      <c r="AE20" s="2165"/>
      <c r="AF20" s="2166"/>
      <c r="AG20" s="2166"/>
      <c r="AH20" s="2166"/>
      <c r="AI20" s="2166"/>
      <c r="AJ20" s="2166"/>
      <c r="AK20" s="2166"/>
      <c r="AL20" s="2172" t="s">
        <v>287</v>
      </c>
      <c r="AM20" s="2185" t="str">
        <f>IF($M16,license_count,"")</f>
        <v/>
      </c>
      <c r="AN20" s="2185"/>
      <c r="AO20" s="2185"/>
      <c r="AP20" s="2172" t="s">
        <v>288</v>
      </c>
      <c r="AQ20" s="2182" t="s">
        <v>1240</v>
      </c>
      <c r="AR20" s="2182"/>
      <c r="AS20" s="2185" t="str">
        <f>IF($M16,license_no,"")</f>
        <v/>
      </c>
      <c r="AT20" s="2185"/>
      <c r="AU20" s="2185"/>
      <c r="AV20" s="2185"/>
      <c r="AW20" s="2185"/>
      <c r="AX20" s="2185"/>
      <c r="AY20" s="2185"/>
      <c r="AZ20" s="2182" t="s">
        <v>1237</v>
      </c>
      <c r="BA20" s="2188"/>
      <c r="EC20" s="44" t="s">
        <v>71</v>
      </c>
      <c r="ED20" s="44" t="s">
        <v>678</v>
      </c>
      <c r="EL20" s="44" t="s">
        <v>678</v>
      </c>
    </row>
    <row r="21" spans="1:142" ht="6" customHeight="1">
      <c r="A21" s="2151"/>
      <c r="B21" s="2152"/>
      <c r="C21" s="2158"/>
      <c r="D21" s="2159"/>
      <c r="E21" s="2160"/>
      <c r="F21" s="2167"/>
      <c r="G21" s="1298"/>
      <c r="H21" s="2168"/>
      <c r="I21" s="2168"/>
      <c r="J21" s="2168"/>
      <c r="K21" s="2168"/>
      <c r="L21" s="2168"/>
      <c r="M21" s="2168"/>
      <c r="N21" s="894"/>
      <c r="O21" s="2174"/>
      <c r="P21" s="2174"/>
      <c r="Q21" s="2174"/>
      <c r="R21" s="894"/>
      <c r="S21" s="2183"/>
      <c r="T21" s="2183"/>
      <c r="U21" s="2174"/>
      <c r="V21" s="2174"/>
      <c r="W21" s="2174"/>
      <c r="X21" s="2174"/>
      <c r="Y21" s="2174"/>
      <c r="Z21" s="2174"/>
      <c r="AA21" s="2174"/>
      <c r="AB21" s="2183"/>
      <c r="AC21" s="2183"/>
      <c r="AD21" s="2167"/>
      <c r="AE21" s="1298"/>
      <c r="AF21" s="2168"/>
      <c r="AG21" s="2168"/>
      <c r="AH21" s="2168"/>
      <c r="AI21" s="2168"/>
      <c r="AJ21" s="2168"/>
      <c r="AK21" s="2168"/>
      <c r="AL21" s="894"/>
      <c r="AM21" s="2186"/>
      <c r="AN21" s="2186"/>
      <c r="AO21" s="2186"/>
      <c r="AP21" s="894"/>
      <c r="AQ21" s="2183"/>
      <c r="AR21" s="2183"/>
      <c r="AS21" s="2186"/>
      <c r="AT21" s="2186"/>
      <c r="AU21" s="2186"/>
      <c r="AV21" s="2186"/>
      <c r="AW21" s="2186"/>
      <c r="AX21" s="2186"/>
      <c r="AY21" s="2186"/>
      <c r="AZ21" s="2183"/>
      <c r="BA21" s="2189"/>
      <c r="EC21" s="45" t="s">
        <v>126</v>
      </c>
      <c r="ED21" s="45" t="s">
        <v>147</v>
      </c>
      <c r="EL21" s="44" t="s">
        <v>71</v>
      </c>
    </row>
    <row r="22" spans="1:142" ht="6" customHeight="1">
      <c r="A22" s="2151"/>
      <c r="B22" s="2152"/>
      <c r="C22" s="2158"/>
      <c r="D22" s="2159"/>
      <c r="E22" s="2160"/>
      <c r="F22" s="2169"/>
      <c r="G22" s="2168"/>
      <c r="H22" s="2168"/>
      <c r="I22" s="2168"/>
      <c r="J22" s="2168"/>
      <c r="K22" s="2168"/>
      <c r="L22" s="2168"/>
      <c r="M22" s="2168"/>
      <c r="N22" s="894"/>
      <c r="O22" s="2174"/>
      <c r="P22" s="2174"/>
      <c r="Q22" s="2174"/>
      <c r="R22" s="894"/>
      <c r="S22" s="2183"/>
      <c r="T22" s="2183"/>
      <c r="U22" s="2174"/>
      <c r="V22" s="2174"/>
      <c r="W22" s="2174"/>
      <c r="X22" s="2174"/>
      <c r="Y22" s="2174"/>
      <c r="Z22" s="2174"/>
      <c r="AA22" s="2174"/>
      <c r="AB22" s="2183"/>
      <c r="AC22" s="2183"/>
      <c r="AD22" s="2169"/>
      <c r="AE22" s="2168"/>
      <c r="AF22" s="2168"/>
      <c r="AG22" s="2168"/>
      <c r="AH22" s="2168"/>
      <c r="AI22" s="2168"/>
      <c r="AJ22" s="2168"/>
      <c r="AK22" s="2168"/>
      <c r="AL22" s="894"/>
      <c r="AM22" s="2186"/>
      <c r="AN22" s="2186"/>
      <c r="AO22" s="2186"/>
      <c r="AP22" s="894"/>
      <c r="AQ22" s="2183"/>
      <c r="AR22" s="2183"/>
      <c r="AS22" s="2186"/>
      <c r="AT22" s="2186"/>
      <c r="AU22" s="2186"/>
      <c r="AV22" s="2186"/>
      <c r="AW22" s="2186"/>
      <c r="AX22" s="2186"/>
      <c r="AY22" s="2186"/>
      <c r="AZ22" s="2183"/>
      <c r="BA22" s="2189"/>
      <c r="EC22" s="45" t="s">
        <v>127</v>
      </c>
      <c r="ED22" s="45" t="s">
        <v>148</v>
      </c>
      <c r="EL22" s="45" t="s">
        <v>126</v>
      </c>
    </row>
    <row r="23" spans="1:142" ht="6" customHeight="1">
      <c r="A23" s="2151"/>
      <c r="B23" s="2152"/>
      <c r="C23" s="2161"/>
      <c r="D23" s="2162"/>
      <c r="E23" s="2163"/>
      <c r="F23" s="2170"/>
      <c r="G23" s="2171"/>
      <c r="H23" s="2171"/>
      <c r="I23" s="2171"/>
      <c r="J23" s="2171"/>
      <c r="K23" s="2171"/>
      <c r="L23" s="2171"/>
      <c r="M23" s="2171"/>
      <c r="N23" s="1407"/>
      <c r="O23" s="2175"/>
      <c r="P23" s="2175"/>
      <c r="Q23" s="2175"/>
      <c r="R23" s="1407"/>
      <c r="S23" s="2184"/>
      <c r="T23" s="2184"/>
      <c r="U23" s="2175"/>
      <c r="V23" s="2175"/>
      <c r="W23" s="2175"/>
      <c r="X23" s="2175"/>
      <c r="Y23" s="2175"/>
      <c r="Z23" s="2175"/>
      <c r="AA23" s="2175"/>
      <c r="AB23" s="2184"/>
      <c r="AC23" s="2184"/>
      <c r="AD23" s="2170"/>
      <c r="AE23" s="2171"/>
      <c r="AF23" s="2171"/>
      <c r="AG23" s="2171"/>
      <c r="AH23" s="2171"/>
      <c r="AI23" s="2171"/>
      <c r="AJ23" s="2171"/>
      <c r="AK23" s="2171"/>
      <c r="AL23" s="1407"/>
      <c r="AM23" s="2187"/>
      <c r="AN23" s="2187"/>
      <c r="AO23" s="2187"/>
      <c r="AP23" s="1407"/>
      <c r="AQ23" s="2184"/>
      <c r="AR23" s="2184"/>
      <c r="AS23" s="2187"/>
      <c r="AT23" s="2187"/>
      <c r="AU23" s="2187"/>
      <c r="AV23" s="2187"/>
      <c r="AW23" s="2187"/>
      <c r="AX23" s="2187"/>
      <c r="AY23" s="2187"/>
      <c r="AZ23" s="2184"/>
      <c r="BA23" s="2190"/>
      <c r="EC23" s="45" t="s">
        <v>128</v>
      </c>
      <c r="ED23" s="45" t="s">
        <v>149</v>
      </c>
      <c r="EL23" s="45" t="s">
        <v>127</v>
      </c>
    </row>
    <row r="24" spans="1:142" ht="7.5" customHeight="1">
      <c r="A24" s="2151"/>
      <c r="B24" s="2152"/>
      <c r="C24" s="2191" t="s">
        <v>335</v>
      </c>
      <c r="D24" s="2192"/>
      <c r="E24" s="2193"/>
      <c r="F24" s="2194" t="s">
        <v>117</v>
      </c>
      <c r="G24" s="2195"/>
      <c r="H24" s="2195"/>
      <c r="I24" s="2195"/>
      <c r="J24" s="1304" t="str">
        <f>IF($M16,TEXT(new_license_date,"e"),"")</f>
        <v/>
      </c>
      <c r="K24" s="1304"/>
      <c r="L24" s="1304"/>
      <c r="M24" s="1304"/>
      <c r="N24" s="1373" t="s">
        <v>118</v>
      </c>
      <c r="O24" s="1373"/>
      <c r="P24" s="1304" t="str">
        <f>IF(OR(NOT($M16),ISBLANK(new_license_date)),"",MONTH(new_license_date))</f>
        <v/>
      </c>
      <c r="Q24" s="1304"/>
      <c r="R24" s="1304"/>
      <c r="S24" s="1304"/>
      <c r="T24" s="1304"/>
      <c r="U24" s="1373" t="s">
        <v>119</v>
      </c>
      <c r="V24" s="1373"/>
      <c r="W24" s="2198" t="str">
        <f>IF(OR(NOT($M16),ISBLANK(new_license_date)),"",DAY(new_license_date))</f>
        <v/>
      </c>
      <c r="X24" s="2198"/>
      <c r="Y24" s="2198"/>
      <c r="Z24" s="2198"/>
      <c r="AA24" s="2198"/>
      <c r="AB24" s="1373" t="s">
        <v>209</v>
      </c>
      <c r="AC24" s="1373"/>
      <c r="AD24" s="2208" t="str">
        <f>IF($M16,TEXT(license_date,"ggg"),"")</f>
        <v/>
      </c>
      <c r="AE24" s="2209"/>
      <c r="AF24" s="2209"/>
      <c r="AG24" s="2209"/>
      <c r="AH24" s="1304" t="str">
        <f>IF($M16,TEXT(license_date,"e"),"")</f>
        <v/>
      </c>
      <c r="AI24" s="1304"/>
      <c r="AJ24" s="1304"/>
      <c r="AK24" s="1304"/>
      <c r="AL24" s="1373" t="s">
        <v>1234</v>
      </c>
      <c r="AM24" s="1373"/>
      <c r="AN24" s="1304" t="str">
        <f>IF(OR(NOT($M16),ISBLANK(license_date)),"",MONTH(license_date))</f>
        <v/>
      </c>
      <c r="AO24" s="1304"/>
      <c r="AP24" s="1304"/>
      <c r="AQ24" s="1304"/>
      <c r="AR24" s="1304"/>
      <c r="AS24" s="1373" t="s">
        <v>1235</v>
      </c>
      <c r="AT24" s="1373"/>
      <c r="AU24" s="2198" t="str">
        <f>IF(OR(NOT($M16),ISBLANK(license_date)),"",DAY(license_date))</f>
        <v/>
      </c>
      <c r="AV24" s="2198"/>
      <c r="AW24" s="2198"/>
      <c r="AX24" s="2198"/>
      <c r="AY24" s="2198"/>
      <c r="AZ24" s="1373" t="s">
        <v>209</v>
      </c>
      <c r="BA24" s="1377"/>
      <c r="EC24" s="45" t="s">
        <v>129</v>
      </c>
      <c r="ED24" s="45" t="s">
        <v>150</v>
      </c>
      <c r="EL24" s="45" t="s">
        <v>128</v>
      </c>
    </row>
    <row r="25" spans="1:142" ht="7.5" customHeight="1">
      <c r="A25" s="2151"/>
      <c r="B25" s="2152"/>
      <c r="C25" s="2191"/>
      <c r="D25" s="2192"/>
      <c r="E25" s="2193"/>
      <c r="F25" s="2196"/>
      <c r="G25" s="2197"/>
      <c r="H25" s="2197"/>
      <c r="I25" s="2197"/>
      <c r="J25" s="1308"/>
      <c r="K25" s="1308"/>
      <c r="L25" s="1308"/>
      <c r="M25" s="1308"/>
      <c r="N25" s="1407"/>
      <c r="O25" s="1407"/>
      <c r="P25" s="1308"/>
      <c r="Q25" s="1308"/>
      <c r="R25" s="1308"/>
      <c r="S25" s="1308"/>
      <c r="T25" s="1308"/>
      <c r="U25" s="1407"/>
      <c r="V25" s="1407"/>
      <c r="W25" s="2175"/>
      <c r="X25" s="2175"/>
      <c r="Y25" s="2175"/>
      <c r="Z25" s="2175"/>
      <c r="AA25" s="2175"/>
      <c r="AB25" s="1407"/>
      <c r="AC25" s="1407"/>
      <c r="AD25" s="2210"/>
      <c r="AE25" s="2211"/>
      <c r="AF25" s="2211"/>
      <c r="AG25" s="2211"/>
      <c r="AH25" s="1308"/>
      <c r="AI25" s="1308"/>
      <c r="AJ25" s="1308"/>
      <c r="AK25" s="1308"/>
      <c r="AL25" s="1407"/>
      <c r="AM25" s="1407"/>
      <c r="AN25" s="1308"/>
      <c r="AO25" s="1308"/>
      <c r="AP25" s="1308"/>
      <c r="AQ25" s="1308"/>
      <c r="AR25" s="1308"/>
      <c r="AS25" s="1407"/>
      <c r="AT25" s="1407"/>
      <c r="AU25" s="2175"/>
      <c r="AV25" s="2175"/>
      <c r="AW25" s="2175"/>
      <c r="AX25" s="2175"/>
      <c r="AY25" s="2175"/>
      <c r="AZ25" s="1407"/>
      <c r="BA25" s="2199"/>
      <c r="EC25" s="45" t="s">
        <v>130</v>
      </c>
      <c r="ED25" s="45" t="s">
        <v>151</v>
      </c>
      <c r="EL25" s="45" t="s">
        <v>129</v>
      </c>
    </row>
    <row r="26" spans="1:142" ht="9.75" customHeight="1">
      <c r="A26" s="2151"/>
      <c r="B26" s="2152"/>
      <c r="C26" s="2162" t="s">
        <v>336</v>
      </c>
      <c r="D26" s="2162"/>
      <c r="E26" s="2163"/>
      <c r="F26" s="2202" t="s">
        <v>221</v>
      </c>
      <c r="G26" s="2204" t="s">
        <v>117</v>
      </c>
      <c r="H26" s="2205"/>
      <c r="I26" s="2176" t="str">
        <f>IF($M16,TEXT(new_license_from,"e"),"")</f>
        <v/>
      </c>
      <c r="J26" s="2176"/>
      <c r="K26" s="2178" t="s">
        <v>118</v>
      </c>
      <c r="L26" s="2176" t="str">
        <f>IF(OR(NOT($M16),ISBLANK(new_license_from)),"",MONTH(new_license_from))</f>
        <v/>
      </c>
      <c r="M26" s="2176"/>
      <c r="N26" s="2178" t="s">
        <v>119</v>
      </c>
      <c r="O26" s="2176" t="str">
        <f>IF(OR(NOT($M16),ISBLANK(new_license_from)),"",DAY(new_license_from))</f>
        <v/>
      </c>
      <c r="P26" s="2176"/>
      <c r="Q26" s="2178" t="s">
        <v>209</v>
      </c>
      <c r="R26" s="2180" t="s">
        <v>222</v>
      </c>
      <c r="S26" s="2204" t="s">
        <v>117</v>
      </c>
      <c r="T26" s="2205"/>
      <c r="U26" s="2176" t="str">
        <f>IF($M16,TEXT(new_license_to,"e"),"")</f>
        <v/>
      </c>
      <c r="V26" s="2176"/>
      <c r="W26" s="2178" t="s">
        <v>1234</v>
      </c>
      <c r="X26" s="2176" t="str">
        <f>IF(OR(NOT($M16),ISBLANK(new_license_to)),"",MONTH(new_license_to))</f>
        <v/>
      </c>
      <c r="Y26" s="2176"/>
      <c r="Z26" s="2178" t="s">
        <v>1235</v>
      </c>
      <c r="AA26" s="2176" t="str">
        <f>IF(OR(NOT($M16),ISBLANK(new_license_to)),"",DAY(new_license_to))</f>
        <v/>
      </c>
      <c r="AB26" s="2176"/>
      <c r="AC26" s="2178" t="s">
        <v>209</v>
      </c>
      <c r="AD26" s="2202" t="s">
        <v>221</v>
      </c>
      <c r="AE26" s="2230" t="str">
        <f>IF($M16,TEXT(license_from,"ggg"),"")</f>
        <v/>
      </c>
      <c r="AF26" s="2231"/>
      <c r="AG26" s="2176" t="str">
        <f>IF($M16,TEXT(license_from,"e"),"")</f>
        <v/>
      </c>
      <c r="AH26" s="2176"/>
      <c r="AI26" s="2178" t="s">
        <v>1234</v>
      </c>
      <c r="AJ26" s="2176" t="str">
        <f>IF(OR(NOT($M16),ISBLANK(license_from)),"",MONTH(license_from))</f>
        <v/>
      </c>
      <c r="AK26" s="2176"/>
      <c r="AL26" s="2178" t="s">
        <v>1235</v>
      </c>
      <c r="AM26" s="2176" t="str">
        <f>IF(OR(NOT($M16),ISBLANK(license_from)),"",DAY(license_from))</f>
        <v/>
      </c>
      <c r="AN26" s="2176"/>
      <c r="AO26" s="2178" t="s">
        <v>1236</v>
      </c>
      <c r="AP26" s="2180" t="s">
        <v>1241</v>
      </c>
      <c r="AQ26" s="2204" t="s">
        <v>379</v>
      </c>
      <c r="AR26" s="2205"/>
      <c r="AS26" s="2176" t="str">
        <f>IF($M16,TEXT(license_to,"e"),"")</f>
        <v/>
      </c>
      <c r="AT26" s="2176"/>
      <c r="AU26" s="2178" t="s">
        <v>1234</v>
      </c>
      <c r="AV26" s="2176" t="str">
        <f>IF(OR(NOT($M16),ISBLANK(license_to)),"",MONTH(license_to))</f>
        <v/>
      </c>
      <c r="AW26" s="2176"/>
      <c r="AX26" s="2178" t="s">
        <v>1235</v>
      </c>
      <c r="AY26" s="2176" t="str">
        <f>IF(OR(NOT($M16),ISBLANK(license_to)),"",DAY(license_to))</f>
        <v/>
      </c>
      <c r="AZ26" s="2176"/>
      <c r="BA26" s="2216" t="s">
        <v>209</v>
      </c>
      <c r="EC26" s="45" t="s">
        <v>131</v>
      </c>
      <c r="ED26" s="45" t="s">
        <v>152</v>
      </c>
      <c r="EL26" s="45" t="s">
        <v>130</v>
      </c>
    </row>
    <row r="27" spans="1:142" ht="8.25" customHeight="1">
      <c r="A27" s="2153"/>
      <c r="B27" s="2154"/>
      <c r="C27" s="2200"/>
      <c r="D27" s="2200"/>
      <c r="E27" s="2201"/>
      <c r="F27" s="2203"/>
      <c r="G27" s="2206"/>
      <c r="H27" s="2207"/>
      <c r="I27" s="2177"/>
      <c r="J27" s="2177"/>
      <c r="K27" s="2179"/>
      <c r="L27" s="2177"/>
      <c r="M27" s="2177"/>
      <c r="N27" s="2179"/>
      <c r="O27" s="2177"/>
      <c r="P27" s="2177"/>
      <c r="Q27" s="2179"/>
      <c r="R27" s="2181"/>
      <c r="S27" s="2206"/>
      <c r="T27" s="2207"/>
      <c r="U27" s="2177"/>
      <c r="V27" s="2177"/>
      <c r="W27" s="2179"/>
      <c r="X27" s="2177"/>
      <c r="Y27" s="2177"/>
      <c r="Z27" s="2179"/>
      <c r="AA27" s="2177"/>
      <c r="AB27" s="2177"/>
      <c r="AC27" s="2179"/>
      <c r="AD27" s="2203"/>
      <c r="AE27" s="2232"/>
      <c r="AF27" s="2233"/>
      <c r="AG27" s="2177"/>
      <c r="AH27" s="2177"/>
      <c r="AI27" s="2179"/>
      <c r="AJ27" s="2177"/>
      <c r="AK27" s="2177"/>
      <c r="AL27" s="2179"/>
      <c r="AM27" s="2177"/>
      <c r="AN27" s="2177"/>
      <c r="AO27" s="2179"/>
      <c r="AP27" s="2181"/>
      <c r="AQ27" s="2206"/>
      <c r="AR27" s="2207"/>
      <c r="AS27" s="2177"/>
      <c r="AT27" s="2177"/>
      <c r="AU27" s="2179"/>
      <c r="AV27" s="2177"/>
      <c r="AW27" s="2177"/>
      <c r="AX27" s="2179"/>
      <c r="AY27" s="2177"/>
      <c r="AZ27" s="2177"/>
      <c r="BA27" s="2217"/>
      <c r="EC27" s="45" t="s">
        <v>132</v>
      </c>
      <c r="ED27" s="45" t="s">
        <v>153</v>
      </c>
      <c r="EL27" s="45" t="s">
        <v>131</v>
      </c>
    </row>
    <row r="28" spans="1:142" ht="15" customHeight="1">
      <c r="A28" s="2218" t="s">
        <v>297</v>
      </c>
      <c r="B28" s="2219"/>
      <c r="C28" s="2223" t="s">
        <v>224</v>
      </c>
      <c r="D28" s="2224"/>
      <c r="E28" s="2225"/>
      <c r="F28" s="2226"/>
      <c r="G28" s="2227"/>
      <c r="H28" s="2227"/>
      <c r="I28" s="2227"/>
      <c r="J28" s="2227"/>
      <c r="K28" s="2227"/>
      <c r="L28" s="2227"/>
      <c r="M28" s="2227"/>
      <c r="N28" s="2227"/>
      <c r="O28" s="2227"/>
      <c r="P28" s="2227"/>
      <c r="Q28" s="2227"/>
      <c r="R28" s="2227"/>
      <c r="S28" s="2227"/>
      <c r="T28" s="2227"/>
      <c r="U28" s="2227"/>
      <c r="V28" s="2227"/>
      <c r="W28" s="2227"/>
      <c r="X28" s="2227"/>
      <c r="Y28" s="2227"/>
      <c r="Z28" s="2227"/>
      <c r="AA28" s="2227"/>
      <c r="AB28" s="2227"/>
      <c r="AC28" s="2227"/>
      <c r="AD28" s="2226"/>
      <c r="AE28" s="2227"/>
      <c r="AF28" s="2227"/>
      <c r="AG28" s="2227"/>
      <c r="AH28" s="2227"/>
      <c r="AI28" s="2227"/>
      <c r="AJ28" s="2227"/>
      <c r="AK28" s="2227"/>
      <c r="AL28" s="2227"/>
      <c r="AM28" s="2227"/>
      <c r="AN28" s="2227"/>
      <c r="AO28" s="2227"/>
      <c r="AP28" s="2227"/>
      <c r="AQ28" s="2227"/>
      <c r="AR28" s="2227"/>
      <c r="AS28" s="2227"/>
      <c r="AT28" s="2227"/>
      <c r="AU28" s="2227"/>
      <c r="AV28" s="2227"/>
      <c r="AW28" s="2227"/>
      <c r="AX28" s="2227"/>
      <c r="AY28" s="2227"/>
      <c r="AZ28" s="2227"/>
      <c r="BA28" s="2228"/>
      <c r="EC28" s="45" t="s">
        <v>133</v>
      </c>
      <c r="ED28" s="45" t="s">
        <v>154</v>
      </c>
      <c r="EL28" s="45" t="s">
        <v>132</v>
      </c>
    </row>
    <row r="29" spans="1:142" ht="13.5" customHeight="1">
      <c r="A29" s="2220"/>
      <c r="B29" s="592"/>
      <c r="C29" s="2229" t="s">
        <v>337</v>
      </c>
      <c r="D29" s="677"/>
      <c r="E29" s="678"/>
      <c r="F29" s="666"/>
      <c r="G29" s="667"/>
      <c r="H29" s="667"/>
      <c r="I29" s="667"/>
      <c r="J29" s="667"/>
      <c r="K29" s="667"/>
      <c r="L29" s="667"/>
      <c r="M29" s="667"/>
      <c r="N29" s="667"/>
      <c r="O29" s="667"/>
      <c r="P29" s="667"/>
      <c r="Q29" s="667"/>
      <c r="R29" s="667"/>
      <c r="S29" s="667"/>
      <c r="T29" s="667"/>
      <c r="U29" s="667"/>
      <c r="V29" s="667"/>
      <c r="W29" s="667"/>
      <c r="X29" s="667"/>
      <c r="Y29" s="667"/>
      <c r="Z29" s="667"/>
      <c r="AA29" s="667"/>
      <c r="AB29" s="667"/>
      <c r="AC29" s="2234"/>
      <c r="AD29" s="666"/>
      <c r="AE29" s="667"/>
      <c r="AF29" s="667"/>
      <c r="AG29" s="667"/>
      <c r="AH29" s="667"/>
      <c r="AI29" s="667"/>
      <c r="AJ29" s="667"/>
      <c r="AK29" s="667"/>
      <c r="AL29" s="667"/>
      <c r="AM29" s="667"/>
      <c r="AN29" s="667"/>
      <c r="AO29" s="667"/>
      <c r="AP29" s="667"/>
      <c r="AQ29" s="667"/>
      <c r="AR29" s="667"/>
      <c r="AS29" s="667"/>
      <c r="AT29" s="667"/>
      <c r="AU29" s="667"/>
      <c r="AV29" s="667"/>
      <c r="AW29" s="667"/>
      <c r="AX29" s="667"/>
      <c r="AY29" s="667"/>
      <c r="AZ29" s="667"/>
      <c r="BA29" s="668"/>
      <c r="EC29" s="45" t="s">
        <v>134</v>
      </c>
      <c r="ED29" s="45" t="s">
        <v>155</v>
      </c>
      <c r="EL29" s="45" t="s">
        <v>133</v>
      </c>
    </row>
    <row r="30" spans="1:142" ht="13.5" customHeight="1">
      <c r="A30" s="2220"/>
      <c r="B30" s="592"/>
      <c r="C30" s="2161"/>
      <c r="D30" s="2162"/>
      <c r="E30" s="2163"/>
      <c r="F30" s="614"/>
      <c r="G30" s="615"/>
      <c r="H30" s="615"/>
      <c r="I30" s="615"/>
      <c r="J30" s="615"/>
      <c r="K30" s="615"/>
      <c r="L30" s="615"/>
      <c r="M30" s="615"/>
      <c r="N30" s="615"/>
      <c r="O30" s="615"/>
      <c r="P30" s="615"/>
      <c r="Q30" s="615"/>
      <c r="R30" s="615"/>
      <c r="S30" s="615"/>
      <c r="T30" s="615"/>
      <c r="U30" s="615"/>
      <c r="V30" s="615"/>
      <c r="W30" s="615"/>
      <c r="X30" s="615"/>
      <c r="Y30" s="615"/>
      <c r="Z30" s="615"/>
      <c r="AA30" s="615"/>
      <c r="AB30" s="615"/>
      <c r="AC30" s="2235"/>
      <c r="AD30" s="614"/>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6"/>
      <c r="EC30" s="45" t="s">
        <v>135</v>
      </c>
      <c r="ED30" s="45" t="s">
        <v>156</v>
      </c>
      <c r="EL30" s="45" t="s">
        <v>134</v>
      </c>
    </row>
    <row r="31" spans="1:142" ht="11.25" customHeight="1">
      <c r="A31" s="2220"/>
      <c r="B31" s="592"/>
      <c r="C31" s="2236" t="s">
        <v>693</v>
      </c>
      <c r="D31" s="506"/>
      <c r="E31" s="2237"/>
      <c r="F31" s="1445" t="s">
        <v>227</v>
      </c>
      <c r="G31" s="2178"/>
      <c r="H31" s="2239"/>
      <c r="I31" s="2239"/>
      <c r="J31" s="2239"/>
      <c r="K31" s="17" t="s">
        <v>228</v>
      </c>
      <c r="L31" s="2239"/>
      <c r="M31" s="2239"/>
      <c r="N31" s="2239"/>
      <c r="O31" s="2239"/>
      <c r="P31" s="2240"/>
      <c r="Q31" s="2240"/>
      <c r="R31" s="2240"/>
      <c r="S31" s="2240"/>
      <c r="T31" s="2240"/>
      <c r="U31" s="2240"/>
      <c r="V31" s="2240"/>
      <c r="W31" s="2240"/>
      <c r="X31" s="2240"/>
      <c r="Y31" s="2240"/>
      <c r="Z31" s="2240"/>
      <c r="AA31" s="2240"/>
      <c r="AB31" s="2240"/>
      <c r="AC31" s="2241"/>
      <c r="AD31" s="1445" t="s">
        <v>227</v>
      </c>
      <c r="AE31" s="2178"/>
      <c r="AF31" s="2239"/>
      <c r="AG31" s="2239"/>
      <c r="AH31" s="2239"/>
      <c r="AI31" s="17" t="s">
        <v>228</v>
      </c>
      <c r="AJ31" s="2239"/>
      <c r="AK31" s="2239"/>
      <c r="AL31" s="2239"/>
      <c r="AM31" s="2239"/>
      <c r="AN31" s="2240"/>
      <c r="AO31" s="2240"/>
      <c r="AP31" s="2240"/>
      <c r="AQ31" s="2240"/>
      <c r="AR31" s="2240"/>
      <c r="AS31" s="2240"/>
      <c r="AT31" s="2240"/>
      <c r="AU31" s="2240"/>
      <c r="AV31" s="2240"/>
      <c r="AW31" s="2240"/>
      <c r="AX31" s="2240"/>
      <c r="AY31" s="2240"/>
      <c r="AZ31" s="2240"/>
      <c r="BA31" s="2242"/>
      <c r="EC31" s="45" t="s">
        <v>136</v>
      </c>
      <c r="ED31" s="45" t="s">
        <v>157</v>
      </c>
      <c r="EL31" s="45" t="s">
        <v>135</v>
      </c>
    </row>
    <row r="32" spans="1:142" ht="9" customHeight="1">
      <c r="A32" s="2220"/>
      <c r="B32" s="592"/>
      <c r="C32" s="526"/>
      <c r="D32" s="500"/>
      <c r="E32" s="2238"/>
      <c r="F32" s="2243"/>
      <c r="G32" s="2244"/>
      <c r="H32" s="2244"/>
      <c r="I32" s="2244"/>
      <c r="J32" s="2244"/>
      <c r="K32" s="2244"/>
      <c r="L32" s="2244"/>
      <c r="M32" s="2244"/>
      <c r="N32" s="2244"/>
      <c r="O32" s="2244"/>
      <c r="P32" s="2244"/>
      <c r="Q32" s="2244"/>
      <c r="R32" s="2244"/>
      <c r="S32" s="2244"/>
      <c r="T32" s="2244"/>
      <c r="U32" s="2244"/>
      <c r="V32" s="2244"/>
      <c r="W32" s="2244"/>
      <c r="X32" s="2244"/>
      <c r="Y32" s="2244"/>
      <c r="Z32" s="2244"/>
      <c r="AA32" s="2244"/>
      <c r="AB32" s="2244"/>
      <c r="AC32" s="2245"/>
      <c r="AD32" s="2243"/>
      <c r="AE32" s="2244"/>
      <c r="AF32" s="2244"/>
      <c r="AG32" s="2244"/>
      <c r="AH32" s="2244"/>
      <c r="AI32" s="2244"/>
      <c r="AJ32" s="2244"/>
      <c r="AK32" s="2244"/>
      <c r="AL32" s="2244"/>
      <c r="AM32" s="2244"/>
      <c r="AN32" s="2244"/>
      <c r="AO32" s="2244"/>
      <c r="AP32" s="2244"/>
      <c r="AQ32" s="2244"/>
      <c r="AR32" s="2244"/>
      <c r="AS32" s="2244"/>
      <c r="AT32" s="2244"/>
      <c r="AU32" s="2244"/>
      <c r="AV32" s="2244"/>
      <c r="AW32" s="2244"/>
      <c r="AX32" s="2244"/>
      <c r="AY32" s="2244"/>
      <c r="AZ32" s="2244"/>
      <c r="BA32" s="2249"/>
      <c r="EC32" s="45" t="s">
        <v>137</v>
      </c>
      <c r="ED32" s="45" t="s">
        <v>158</v>
      </c>
      <c r="EL32" s="45" t="s">
        <v>136</v>
      </c>
    </row>
    <row r="33" spans="1:142" ht="9" customHeight="1">
      <c r="A33" s="2220"/>
      <c r="B33" s="592"/>
      <c r="C33" s="526"/>
      <c r="D33" s="500"/>
      <c r="E33" s="2238"/>
      <c r="F33" s="2243"/>
      <c r="G33" s="2244"/>
      <c r="H33" s="2244"/>
      <c r="I33" s="2244"/>
      <c r="J33" s="2244"/>
      <c r="K33" s="2244"/>
      <c r="L33" s="2244"/>
      <c r="M33" s="2244"/>
      <c r="N33" s="2244"/>
      <c r="O33" s="2244"/>
      <c r="P33" s="2244"/>
      <c r="Q33" s="2244"/>
      <c r="R33" s="2244"/>
      <c r="S33" s="2244"/>
      <c r="T33" s="2244"/>
      <c r="U33" s="2244"/>
      <c r="V33" s="2244"/>
      <c r="W33" s="2244"/>
      <c r="X33" s="2244"/>
      <c r="Y33" s="2244"/>
      <c r="Z33" s="2244"/>
      <c r="AA33" s="2244"/>
      <c r="AB33" s="2244"/>
      <c r="AC33" s="2245"/>
      <c r="AD33" s="2243"/>
      <c r="AE33" s="2244"/>
      <c r="AF33" s="2244"/>
      <c r="AG33" s="2244"/>
      <c r="AH33" s="2244"/>
      <c r="AI33" s="2244"/>
      <c r="AJ33" s="2244"/>
      <c r="AK33" s="2244"/>
      <c r="AL33" s="2244"/>
      <c r="AM33" s="2244"/>
      <c r="AN33" s="2244"/>
      <c r="AO33" s="2244"/>
      <c r="AP33" s="2244"/>
      <c r="AQ33" s="2244"/>
      <c r="AR33" s="2244"/>
      <c r="AS33" s="2244"/>
      <c r="AT33" s="2244"/>
      <c r="AU33" s="2244"/>
      <c r="AV33" s="2244"/>
      <c r="AW33" s="2244"/>
      <c r="AX33" s="2244"/>
      <c r="AY33" s="2244"/>
      <c r="AZ33" s="2244"/>
      <c r="BA33" s="2249"/>
      <c r="EC33" s="45" t="s">
        <v>139</v>
      </c>
      <c r="ED33" s="45" t="s">
        <v>160</v>
      </c>
      <c r="EL33" s="45" t="s">
        <v>137</v>
      </c>
    </row>
    <row r="34" spans="1:142" ht="9" customHeight="1">
      <c r="A34" s="2220"/>
      <c r="B34" s="592"/>
      <c r="C34" s="527"/>
      <c r="D34" s="501"/>
      <c r="E34" s="1500"/>
      <c r="F34" s="2246"/>
      <c r="G34" s="2247"/>
      <c r="H34" s="2247"/>
      <c r="I34" s="2247"/>
      <c r="J34" s="2247"/>
      <c r="K34" s="2247"/>
      <c r="L34" s="2247"/>
      <c r="M34" s="2247"/>
      <c r="N34" s="2247"/>
      <c r="O34" s="2247"/>
      <c r="P34" s="2247"/>
      <c r="Q34" s="2247"/>
      <c r="R34" s="2247"/>
      <c r="S34" s="2247"/>
      <c r="T34" s="2247"/>
      <c r="U34" s="2247"/>
      <c r="V34" s="2247"/>
      <c r="W34" s="2247"/>
      <c r="X34" s="2247"/>
      <c r="Y34" s="2247"/>
      <c r="Z34" s="2247"/>
      <c r="AA34" s="2247"/>
      <c r="AB34" s="2247"/>
      <c r="AC34" s="2248"/>
      <c r="AD34" s="2246"/>
      <c r="AE34" s="2247"/>
      <c r="AF34" s="2247"/>
      <c r="AG34" s="2247"/>
      <c r="AH34" s="2247"/>
      <c r="AI34" s="2247"/>
      <c r="AJ34" s="2247"/>
      <c r="AK34" s="2247"/>
      <c r="AL34" s="2247"/>
      <c r="AM34" s="2247"/>
      <c r="AN34" s="2247"/>
      <c r="AO34" s="2247"/>
      <c r="AP34" s="2247"/>
      <c r="AQ34" s="2247"/>
      <c r="AR34" s="2247"/>
      <c r="AS34" s="2247"/>
      <c r="AT34" s="2247"/>
      <c r="AU34" s="2247"/>
      <c r="AV34" s="2247"/>
      <c r="AW34" s="2247"/>
      <c r="AX34" s="2247"/>
      <c r="AY34" s="2247"/>
      <c r="AZ34" s="2247"/>
      <c r="BA34" s="2250"/>
      <c r="EC34" s="45" t="s">
        <v>140</v>
      </c>
      <c r="ED34" s="45" t="s">
        <v>161</v>
      </c>
      <c r="EL34" s="45" t="s">
        <v>138</v>
      </c>
    </row>
    <row r="35" spans="1:142" ht="9" customHeight="1">
      <c r="A35" s="2220"/>
      <c r="B35" s="592"/>
      <c r="C35" s="2266" t="s">
        <v>691</v>
      </c>
      <c r="D35" s="2267"/>
      <c r="E35" s="2267"/>
      <c r="F35" s="2270"/>
      <c r="G35" s="2212"/>
      <c r="H35" s="2212"/>
      <c r="I35" s="2212"/>
      <c r="J35" s="2212"/>
      <c r="K35" s="2212"/>
      <c r="L35" s="2212"/>
      <c r="M35" s="2265" t="s">
        <v>287</v>
      </c>
      <c r="N35" s="2212"/>
      <c r="O35" s="2212"/>
      <c r="P35" s="2212"/>
      <c r="Q35" s="2212"/>
      <c r="R35" s="2212"/>
      <c r="S35" s="2212"/>
      <c r="T35" s="2212"/>
      <c r="U35" s="2265" t="s">
        <v>288</v>
      </c>
      <c r="V35" s="2212"/>
      <c r="W35" s="2212"/>
      <c r="X35" s="2212"/>
      <c r="Y35" s="2212"/>
      <c r="Z35" s="2212"/>
      <c r="AA35" s="2212"/>
      <c r="AB35" s="2212"/>
      <c r="AC35" s="2272"/>
      <c r="AD35" s="2270"/>
      <c r="AE35" s="2212"/>
      <c r="AF35" s="2212"/>
      <c r="AG35" s="2212"/>
      <c r="AH35" s="2212"/>
      <c r="AI35" s="2212"/>
      <c r="AJ35" s="2212"/>
      <c r="AK35" s="2265" t="s">
        <v>287</v>
      </c>
      <c r="AL35" s="2212"/>
      <c r="AM35" s="2212"/>
      <c r="AN35" s="2212"/>
      <c r="AO35" s="2212"/>
      <c r="AP35" s="2212"/>
      <c r="AQ35" s="2212"/>
      <c r="AR35" s="2212"/>
      <c r="AS35" s="2265" t="s">
        <v>288</v>
      </c>
      <c r="AT35" s="2212"/>
      <c r="AU35" s="2212"/>
      <c r="AV35" s="2212"/>
      <c r="AW35" s="2212"/>
      <c r="AX35" s="2212"/>
      <c r="AY35" s="2212"/>
      <c r="AZ35" s="2212"/>
      <c r="BA35" s="2213"/>
      <c r="EC35" s="45" t="s">
        <v>72</v>
      </c>
      <c r="ED35" s="45" t="s">
        <v>162</v>
      </c>
      <c r="EL35" s="45" t="s">
        <v>139</v>
      </c>
    </row>
    <row r="36" spans="1:142" ht="9" customHeight="1">
      <c r="A36" s="2220"/>
      <c r="B36" s="592"/>
      <c r="C36" s="2266"/>
      <c r="D36" s="2267"/>
      <c r="E36" s="2267"/>
      <c r="F36" s="2270"/>
      <c r="G36" s="2212"/>
      <c r="H36" s="2212"/>
      <c r="I36" s="2212"/>
      <c r="J36" s="2212"/>
      <c r="K36" s="2212"/>
      <c r="L36" s="2212"/>
      <c r="M36" s="2265"/>
      <c r="N36" s="2212"/>
      <c r="O36" s="2212"/>
      <c r="P36" s="2212"/>
      <c r="Q36" s="2212"/>
      <c r="R36" s="2212"/>
      <c r="S36" s="2212"/>
      <c r="T36" s="2212"/>
      <c r="U36" s="2265"/>
      <c r="V36" s="2212"/>
      <c r="W36" s="2212"/>
      <c r="X36" s="2212"/>
      <c r="Y36" s="2212"/>
      <c r="Z36" s="2212"/>
      <c r="AA36" s="2212"/>
      <c r="AB36" s="2212"/>
      <c r="AC36" s="2272"/>
      <c r="AD36" s="2270"/>
      <c r="AE36" s="2212"/>
      <c r="AF36" s="2212"/>
      <c r="AG36" s="2212"/>
      <c r="AH36" s="2212"/>
      <c r="AI36" s="2212"/>
      <c r="AJ36" s="2212"/>
      <c r="AK36" s="2265"/>
      <c r="AL36" s="2212"/>
      <c r="AM36" s="2212"/>
      <c r="AN36" s="2212"/>
      <c r="AO36" s="2212"/>
      <c r="AP36" s="2212"/>
      <c r="AQ36" s="2212"/>
      <c r="AR36" s="2212"/>
      <c r="AS36" s="2265"/>
      <c r="AT36" s="2212"/>
      <c r="AU36" s="2212"/>
      <c r="AV36" s="2212"/>
      <c r="AW36" s="2212"/>
      <c r="AX36" s="2212"/>
      <c r="AY36" s="2212"/>
      <c r="AZ36" s="2212"/>
      <c r="BA36" s="2213"/>
      <c r="EC36" s="45" t="s">
        <v>73</v>
      </c>
      <c r="ED36" s="45" t="s">
        <v>163</v>
      </c>
      <c r="EL36" s="45" t="s">
        <v>140</v>
      </c>
    </row>
    <row r="37" spans="1:142" ht="9" customHeight="1">
      <c r="A37" s="2220"/>
      <c r="B37" s="592"/>
      <c r="C37" s="2266" t="s">
        <v>234</v>
      </c>
      <c r="D37" s="2267"/>
      <c r="E37" s="2267"/>
      <c r="F37" s="2270"/>
      <c r="G37" s="2212"/>
      <c r="H37" s="2212"/>
      <c r="I37" s="2212"/>
      <c r="J37" s="2212"/>
      <c r="K37" s="2212"/>
      <c r="L37" s="2212"/>
      <c r="M37" s="2265" t="s">
        <v>215</v>
      </c>
      <c r="N37" s="2212"/>
      <c r="O37" s="2212"/>
      <c r="P37" s="2212"/>
      <c r="Q37" s="2212"/>
      <c r="R37" s="2212"/>
      <c r="S37" s="2212"/>
      <c r="T37" s="2212"/>
      <c r="U37" s="2265" t="s">
        <v>288</v>
      </c>
      <c r="V37" s="2212"/>
      <c r="W37" s="2212"/>
      <c r="X37" s="2212"/>
      <c r="Y37" s="2212"/>
      <c r="Z37" s="2212"/>
      <c r="AA37" s="2212"/>
      <c r="AB37" s="2212"/>
      <c r="AC37" s="2272"/>
      <c r="AD37" s="2270"/>
      <c r="AE37" s="2212"/>
      <c r="AF37" s="2212"/>
      <c r="AG37" s="2212"/>
      <c r="AH37" s="2212"/>
      <c r="AI37" s="2212"/>
      <c r="AJ37" s="2212"/>
      <c r="AK37" s="2265" t="s">
        <v>215</v>
      </c>
      <c r="AL37" s="2212"/>
      <c r="AM37" s="2212"/>
      <c r="AN37" s="2212"/>
      <c r="AO37" s="2212"/>
      <c r="AP37" s="2212"/>
      <c r="AQ37" s="2212"/>
      <c r="AR37" s="2212"/>
      <c r="AS37" s="2265" t="s">
        <v>288</v>
      </c>
      <c r="AT37" s="2212"/>
      <c r="AU37" s="2212"/>
      <c r="AV37" s="2212"/>
      <c r="AW37" s="2212"/>
      <c r="AX37" s="2212"/>
      <c r="AY37" s="2212"/>
      <c r="AZ37" s="2212"/>
      <c r="BA37" s="2213"/>
      <c r="EC37" s="45" t="s">
        <v>74</v>
      </c>
      <c r="ED37" s="45" t="s">
        <v>164</v>
      </c>
      <c r="EL37" s="45" t="s">
        <v>72</v>
      </c>
    </row>
    <row r="38" spans="1:142" ht="9" customHeight="1">
      <c r="A38" s="2220"/>
      <c r="B38" s="592"/>
      <c r="C38" s="2268"/>
      <c r="D38" s="2269"/>
      <c r="E38" s="2269"/>
      <c r="F38" s="2271"/>
      <c r="G38" s="2214"/>
      <c r="H38" s="2214"/>
      <c r="I38" s="2214"/>
      <c r="J38" s="2214"/>
      <c r="K38" s="2214"/>
      <c r="L38" s="2214"/>
      <c r="M38" s="1373"/>
      <c r="N38" s="2214"/>
      <c r="O38" s="2214"/>
      <c r="P38" s="2214"/>
      <c r="Q38" s="2214"/>
      <c r="R38" s="2214"/>
      <c r="S38" s="2214"/>
      <c r="T38" s="2214"/>
      <c r="U38" s="1373"/>
      <c r="V38" s="2214"/>
      <c r="W38" s="2214"/>
      <c r="X38" s="2214"/>
      <c r="Y38" s="2214"/>
      <c r="Z38" s="2214"/>
      <c r="AA38" s="2214"/>
      <c r="AB38" s="2214"/>
      <c r="AC38" s="2273"/>
      <c r="AD38" s="2271"/>
      <c r="AE38" s="2214"/>
      <c r="AF38" s="2214"/>
      <c r="AG38" s="2214"/>
      <c r="AH38" s="2214"/>
      <c r="AI38" s="2214"/>
      <c r="AJ38" s="2214"/>
      <c r="AK38" s="1373"/>
      <c r="AL38" s="2214"/>
      <c r="AM38" s="2214"/>
      <c r="AN38" s="2214"/>
      <c r="AO38" s="2214"/>
      <c r="AP38" s="2214"/>
      <c r="AQ38" s="2214"/>
      <c r="AR38" s="2214"/>
      <c r="AS38" s="1373"/>
      <c r="AT38" s="2214"/>
      <c r="AU38" s="2214"/>
      <c r="AV38" s="2214"/>
      <c r="AW38" s="2214"/>
      <c r="AX38" s="2214"/>
      <c r="AY38" s="2214"/>
      <c r="AZ38" s="2214"/>
      <c r="BA38" s="2215"/>
      <c r="EC38" s="45" t="s">
        <v>75</v>
      </c>
      <c r="ED38" s="45" t="s">
        <v>165</v>
      </c>
      <c r="EL38" s="45" t="s">
        <v>73</v>
      </c>
    </row>
    <row r="39" spans="1:142" ht="9.75" customHeight="1">
      <c r="A39" s="2220"/>
      <c r="B39" s="592"/>
      <c r="C39" s="2251" t="s">
        <v>686</v>
      </c>
      <c r="D39" s="2252"/>
      <c r="E39" s="2252"/>
      <c r="F39" s="2255"/>
      <c r="G39" s="2256"/>
      <c r="H39" s="2256"/>
      <c r="I39" s="2256"/>
      <c r="J39" s="2256"/>
      <c r="K39" s="2256"/>
      <c r="L39" s="2256"/>
      <c r="M39" s="2256"/>
      <c r="N39" s="2256"/>
      <c r="O39" s="2256"/>
      <c r="P39" s="2256"/>
      <c r="Q39" s="2256"/>
      <c r="R39" s="2256"/>
      <c r="S39" s="2256"/>
      <c r="T39" s="2256"/>
      <c r="U39" s="2256"/>
      <c r="V39" s="2256"/>
      <c r="W39" s="2256"/>
      <c r="X39" s="2256"/>
      <c r="Y39" s="2256"/>
      <c r="Z39" s="2256"/>
      <c r="AA39" s="2256"/>
      <c r="AB39" s="2256"/>
      <c r="AC39" s="2257"/>
      <c r="AD39" s="2255"/>
      <c r="AE39" s="2256"/>
      <c r="AF39" s="2256"/>
      <c r="AG39" s="2256"/>
      <c r="AH39" s="2256"/>
      <c r="AI39" s="2256"/>
      <c r="AJ39" s="2256"/>
      <c r="AK39" s="2256"/>
      <c r="AL39" s="2256"/>
      <c r="AM39" s="2256"/>
      <c r="AN39" s="2256"/>
      <c r="AO39" s="2256"/>
      <c r="AP39" s="2256"/>
      <c r="AQ39" s="2256"/>
      <c r="AR39" s="2256"/>
      <c r="AS39" s="2256"/>
      <c r="AT39" s="2256"/>
      <c r="AU39" s="2256"/>
      <c r="AV39" s="2256"/>
      <c r="AW39" s="2256"/>
      <c r="AX39" s="2256"/>
      <c r="AY39" s="2256"/>
      <c r="AZ39" s="2256"/>
      <c r="BA39" s="2261"/>
      <c r="EC39" s="45" t="s">
        <v>75</v>
      </c>
      <c r="ED39" s="45" t="s">
        <v>636</v>
      </c>
      <c r="EE39" s="6"/>
      <c r="EF39" s="6"/>
      <c r="EL39" s="45" t="s">
        <v>74</v>
      </c>
    </row>
    <row r="40" spans="1:142" ht="9.75" customHeight="1">
      <c r="A40" s="2220"/>
      <c r="B40" s="592"/>
      <c r="C40" s="2253"/>
      <c r="D40" s="2254"/>
      <c r="E40" s="2254"/>
      <c r="F40" s="2258"/>
      <c r="G40" s="2259"/>
      <c r="H40" s="2259"/>
      <c r="I40" s="2259"/>
      <c r="J40" s="2259"/>
      <c r="K40" s="2259"/>
      <c r="L40" s="2259"/>
      <c r="M40" s="2259"/>
      <c r="N40" s="2259"/>
      <c r="O40" s="2259"/>
      <c r="P40" s="2259"/>
      <c r="Q40" s="2259"/>
      <c r="R40" s="2259"/>
      <c r="S40" s="2259"/>
      <c r="T40" s="2259"/>
      <c r="U40" s="2259"/>
      <c r="V40" s="2259"/>
      <c r="W40" s="2259"/>
      <c r="X40" s="2259"/>
      <c r="Y40" s="2259"/>
      <c r="Z40" s="2259"/>
      <c r="AA40" s="2259"/>
      <c r="AB40" s="2259"/>
      <c r="AC40" s="2260"/>
      <c r="AD40" s="2262"/>
      <c r="AE40" s="2263"/>
      <c r="AF40" s="2263"/>
      <c r="AG40" s="2263"/>
      <c r="AH40" s="2263"/>
      <c r="AI40" s="2263"/>
      <c r="AJ40" s="2263"/>
      <c r="AK40" s="2263"/>
      <c r="AL40" s="2263"/>
      <c r="AM40" s="2263"/>
      <c r="AN40" s="2263"/>
      <c r="AO40" s="2263"/>
      <c r="AP40" s="2263"/>
      <c r="AQ40" s="2263"/>
      <c r="AR40" s="2263"/>
      <c r="AS40" s="2263"/>
      <c r="AT40" s="2263"/>
      <c r="AU40" s="2263"/>
      <c r="AV40" s="2263"/>
      <c r="AW40" s="2263"/>
      <c r="AX40" s="2263"/>
      <c r="AY40" s="2263"/>
      <c r="AZ40" s="2263"/>
      <c r="BA40" s="2264"/>
      <c r="EC40" s="45" t="s">
        <v>76</v>
      </c>
      <c r="ED40" s="45" t="s">
        <v>637</v>
      </c>
      <c r="EE40" s="6"/>
      <c r="EF40" s="6"/>
      <c r="EL40" s="45" t="s">
        <v>75</v>
      </c>
    </row>
    <row r="41" spans="1:142" ht="9.75" customHeight="1">
      <c r="A41" s="2220"/>
      <c r="B41" s="592"/>
      <c r="C41" s="2251" t="s">
        <v>687</v>
      </c>
      <c r="D41" s="2252"/>
      <c r="E41" s="2252"/>
      <c r="F41" s="2255"/>
      <c r="G41" s="2256"/>
      <c r="H41" s="2256"/>
      <c r="I41" s="2256"/>
      <c r="J41" s="2256"/>
      <c r="K41" s="2256"/>
      <c r="L41" s="2256"/>
      <c r="M41" s="2256"/>
      <c r="N41" s="2256"/>
      <c r="O41" s="2256"/>
      <c r="P41" s="2256"/>
      <c r="Q41" s="2256"/>
      <c r="R41" s="2256"/>
      <c r="S41" s="2256"/>
      <c r="T41" s="2256"/>
      <c r="U41" s="2256"/>
      <c r="V41" s="2256"/>
      <c r="W41" s="2256"/>
      <c r="X41" s="2256"/>
      <c r="Y41" s="2256"/>
      <c r="Z41" s="2256"/>
      <c r="AA41" s="2256"/>
      <c r="AB41" s="2256"/>
      <c r="AC41" s="2257"/>
      <c r="AD41" s="2258"/>
      <c r="AE41" s="2259"/>
      <c r="AF41" s="2259"/>
      <c r="AG41" s="2259"/>
      <c r="AH41" s="2259"/>
      <c r="AI41" s="2259"/>
      <c r="AJ41" s="2259"/>
      <c r="AK41" s="2259"/>
      <c r="AL41" s="2259"/>
      <c r="AM41" s="2259"/>
      <c r="AN41" s="2259"/>
      <c r="AO41" s="2259"/>
      <c r="AP41" s="2259"/>
      <c r="AQ41" s="2259"/>
      <c r="AR41" s="2259"/>
      <c r="AS41" s="2259"/>
      <c r="AT41" s="2259"/>
      <c r="AU41" s="2259"/>
      <c r="AV41" s="2259"/>
      <c r="AW41" s="2259"/>
      <c r="AX41" s="2259"/>
      <c r="AY41" s="2259"/>
      <c r="AZ41" s="2259"/>
      <c r="BA41" s="2279"/>
      <c r="EC41" s="45" t="s">
        <v>75</v>
      </c>
      <c r="ED41" s="45" t="s">
        <v>638</v>
      </c>
      <c r="EE41" s="6"/>
      <c r="EF41" s="6"/>
      <c r="EL41" s="45" t="s">
        <v>76</v>
      </c>
    </row>
    <row r="42" spans="1:142" ht="9.75" customHeight="1">
      <c r="A42" s="2221"/>
      <c r="B42" s="2222"/>
      <c r="C42" s="2274"/>
      <c r="D42" s="2275"/>
      <c r="E42" s="2275"/>
      <c r="F42" s="2276"/>
      <c r="G42" s="2277"/>
      <c r="H42" s="2277"/>
      <c r="I42" s="2277"/>
      <c r="J42" s="2277"/>
      <c r="K42" s="2277"/>
      <c r="L42" s="2277"/>
      <c r="M42" s="2277"/>
      <c r="N42" s="2277"/>
      <c r="O42" s="2277"/>
      <c r="P42" s="2277"/>
      <c r="Q42" s="2277"/>
      <c r="R42" s="2277"/>
      <c r="S42" s="2277"/>
      <c r="T42" s="2277"/>
      <c r="U42" s="2277"/>
      <c r="V42" s="2277"/>
      <c r="W42" s="2277"/>
      <c r="X42" s="2277"/>
      <c r="Y42" s="2277"/>
      <c r="Z42" s="2277"/>
      <c r="AA42" s="2277"/>
      <c r="AB42" s="2277"/>
      <c r="AC42" s="2278"/>
      <c r="AD42" s="2276"/>
      <c r="AE42" s="2277"/>
      <c r="AF42" s="2277"/>
      <c r="AG42" s="2277"/>
      <c r="AH42" s="2277"/>
      <c r="AI42" s="2277"/>
      <c r="AJ42" s="2277"/>
      <c r="AK42" s="2277"/>
      <c r="AL42" s="2277"/>
      <c r="AM42" s="2277"/>
      <c r="AN42" s="2277"/>
      <c r="AO42" s="2277"/>
      <c r="AP42" s="2277"/>
      <c r="AQ42" s="2277"/>
      <c r="AR42" s="2277"/>
      <c r="AS42" s="2277"/>
      <c r="AT42" s="2277"/>
      <c r="AU42" s="2277"/>
      <c r="AV42" s="2277"/>
      <c r="AW42" s="2277"/>
      <c r="AX42" s="2277"/>
      <c r="AY42" s="2277"/>
      <c r="AZ42" s="2277"/>
      <c r="BA42" s="2280"/>
      <c r="EC42" s="45" t="s">
        <v>76</v>
      </c>
      <c r="ED42" s="45" t="s">
        <v>639</v>
      </c>
      <c r="EE42" s="6"/>
      <c r="EF42" s="6"/>
      <c r="EL42" s="45" t="s">
        <v>77</v>
      </c>
    </row>
    <row r="43" spans="1:142" ht="15" customHeight="1">
      <c r="A43" s="2281" t="s">
        <v>230</v>
      </c>
      <c r="B43" s="2282"/>
      <c r="C43" s="2225" t="s">
        <v>224</v>
      </c>
      <c r="D43" s="2283"/>
      <c r="E43" s="2283"/>
      <c r="F43" s="2226"/>
      <c r="G43" s="2227"/>
      <c r="H43" s="2227"/>
      <c r="I43" s="2227"/>
      <c r="J43" s="2227"/>
      <c r="K43" s="2227"/>
      <c r="L43" s="2227"/>
      <c r="M43" s="2227"/>
      <c r="N43" s="2227"/>
      <c r="O43" s="2227"/>
      <c r="P43" s="2227"/>
      <c r="Q43" s="2227"/>
      <c r="R43" s="2227"/>
      <c r="S43" s="2227"/>
      <c r="T43" s="2227"/>
      <c r="U43" s="2227"/>
      <c r="V43" s="2227"/>
      <c r="W43" s="2227"/>
      <c r="X43" s="2227"/>
      <c r="Y43" s="2227"/>
      <c r="Z43" s="2227"/>
      <c r="AA43" s="2227"/>
      <c r="AB43" s="2227"/>
      <c r="AC43" s="2284"/>
      <c r="AD43" s="2226"/>
      <c r="AE43" s="2227"/>
      <c r="AF43" s="2227"/>
      <c r="AG43" s="2227"/>
      <c r="AH43" s="2227"/>
      <c r="AI43" s="2227"/>
      <c r="AJ43" s="2227"/>
      <c r="AK43" s="2227"/>
      <c r="AL43" s="2227"/>
      <c r="AM43" s="2227"/>
      <c r="AN43" s="2227"/>
      <c r="AO43" s="2227"/>
      <c r="AP43" s="2227"/>
      <c r="AQ43" s="2227"/>
      <c r="AR43" s="2227"/>
      <c r="AS43" s="2227"/>
      <c r="AT43" s="2227"/>
      <c r="AU43" s="2227"/>
      <c r="AV43" s="2227"/>
      <c r="AW43" s="2227"/>
      <c r="AX43" s="2227"/>
      <c r="AY43" s="2227"/>
      <c r="AZ43" s="2227"/>
      <c r="BA43" s="2228"/>
      <c r="EC43" s="45" t="s">
        <v>76</v>
      </c>
      <c r="ED43" s="45" t="s">
        <v>640</v>
      </c>
      <c r="EL43" s="45" t="s">
        <v>78</v>
      </c>
    </row>
    <row r="44" spans="1:142" ht="11.45" customHeight="1">
      <c r="A44" s="2281"/>
      <c r="B44" s="2282"/>
      <c r="C44" s="676" t="s">
        <v>231</v>
      </c>
      <c r="D44" s="677"/>
      <c r="E44" s="678"/>
      <c r="F44" s="2285"/>
      <c r="G44" s="2286"/>
      <c r="H44" s="2286"/>
      <c r="I44" s="2286"/>
      <c r="J44" s="2286"/>
      <c r="K44" s="2286"/>
      <c r="L44" s="2286"/>
      <c r="M44" s="2286"/>
      <c r="N44" s="2286"/>
      <c r="O44" s="2286"/>
      <c r="P44" s="2286"/>
      <c r="Q44" s="2286"/>
      <c r="R44" s="2286"/>
      <c r="S44" s="2286"/>
      <c r="T44" s="2286"/>
      <c r="U44" s="2286"/>
      <c r="V44" s="2286"/>
      <c r="W44" s="2286"/>
      <c r="X44" s="2286"/>
      <c r="Y44" s="2286"/>
      <c r="Z44" s="2286"/>
      <c r="AA44" s="2286"/>
      <c r="AB44" s="2286"/>
      <c r="AC44" s="2287"/>
      <c r="AD44" s="2285"/>
      <c r="AE44" s="2286"/>
      <c r="AF44" s="2286"/>
      <c r="AG44" s="2286"/>
      <c r="AH44" s="2286"/>
      <c r="AI44" s="2286"/>
      <c r="AJ44" s="2286"/>
      <c r="AK44" s="2286"/>
      <c r="AL44" s="2286"/>
      <c r="AM44" s="2286"/>
      <c r="AN44" s="2286"/>
      <c r="AO44" s="2286"/>
      <c r="AP44" s="2286"/>
      <c r="AQ44" s="2286"/>
      <c r="AR44" s="2286"/>
      <c r="AS44" s="2286"/>
      <c r="AT44" s="2286"/>
      <c r="AU44" s="2286"/>
      <c r="AV44" s="2286"/>
      <c r="AW44" s="2286"/>
      <c r="AX44" s="2286"/>
      <c r="AY44" s="2286"/>
      <c r="AZ44" s="2286"/>
      <c r="BA44" s="2288"/>
      <c r="EC44" s="45" t="s">
        <v>77</v>
      </c>
      <c r="ED44" s="45" t="s">
        <v>641</v>
      </c>
      <c r="EL44" s="45" t="s">
        <v>79</v>
      </c>
    </row>
    <row r="45" spans="1:142" ht="11.25" customHeight="1">
      <c r="A45" s="2281"/>
      <c r="B45" s="2282"/>
      <c r="C45" s="2161"/>
      <c r="D45" s="2162"/>
      <c r="E45" s="2163"/>
      <c r="F45" s="2285"/>
      <c r="G45" s="2286"/>
      <c r="H45" s="2286"/>
      <c r="I45" s="2286"/>
      <c r="J45" s="2286"/>
      <c r="K45" s="2286"/>
      <c r="L45" s="2286"/>
      <c r="M45" s="2286"/>
      <c r="N45" s="2286"/>
      <c r="O45" s="2286"/>
      <c r="P45" s="2286"/>
      <c r="Q45" s="2286"/>
      <c r="R45" s="2286"/>
      <c r="S45" s="2286"/>
      <c r="T45" s="2286"/>
      <c r="U45" s="2286"/>
      <c r="V45" s="2286"/>
      <c r="W45" s="2286"/>
      <c r="X45" s="2286"/>
      <c r="Y45" s="2286"/>
      <c r="Z45" s="2286"/>
      <c r="AA45" s="2286"/>
      <c r="AB45" s="2286"/>
      <c r="AC45" s="2287"/>
      <c r="AD45" s="2285"/>
      <c r="AE45" s="2286"/>
      <c r="AF45" s="2286"/>
      <c r="AG45" s="2286"/>
      <c r="AH45" s="2286"/>
      <c r="AI45" s="2286"/>
      <c r="AJ45" s="2286"/>
      <c r="AK45" s="2286"/>
      <c r="AL45" s="2286"/>
      <c r="AM45" s="2286"/>
      <c r="AN45" s="2286"/>
      <c r="AO45" s="2286"/>
      <c r="AP45" s="2286"/>
      <c r="AQ45" s="2286"/>
      <c r="AR45" s="2286"/>
      <c r="AS45" s="2286"/>
      <c r="AT45" s="2286"/>
      <c r="AU45" s="2286"/>
      <c r="AV45" s="2286"/>
      <c r="AW45" s="2286"/>
      <c r="AX45" s="2286"/>
      <c r="AY45" s="2286"/>
      <c r="AZ45" s="2286"/>
      <c r="BA45" s="2288"/>
      <c r="EC45" s="45" t="s">
        <v>78</v>
      </c>
      <c r="ED45" s="45" t="s">
        <v>642</v>
      </c>
      <c r="EL45" s="45" t="s">
        <v>80</v>
      </c>
    </row>
    <row r="46" spans="1:142" ht="7.5" customHeight="1">
      <c r="A46" s="2281"/>
      <c r="B46" s="2282"/>
      <c r="C46" s="2193" t="s">
        <v>236</v>
      </c>
      <c r="D46" s="2267"/>
      <c r="E46" s="2267"/>
      <c r="F46" s="2292" t="s">
        <v>631</v>
      </c>
      <c r="G46" s="2293"/>
      <c r="H46" s="2293"/>
      <c r="I46" s="2293"/>
      <c r="J46" s="2293"/>
      <c r="K46" s="2293"/>
      <c r="L46" s="2293"/>
      <c r="M46" s="1304"/>
      <c r="N46" s="1304"/>
      <c r="O46" s="1304"/>
      <c r="P46" s="1304"/>
      <c r="Q46" s="1304"/>
      <c r="R46" s="2289" t="s">
        <v>118</v>
      </c>
      <c r="S46" s="2289"/>
      <c r="T46" s="2198"/>
      <c r="U46" s="2198"/>
      <c r="V46" s="2198"/>
      <c r="W46" s="2289" t="s">
        <v>119</v>
      </c>
      <c r="X46" s="2289"/>
      <c r="Y46" s="2198"/>
      <c r="Z46" s="2198"/>
      <c r="AA46" s="2198"/>
      <c r="AB46" s="2289" t="s">
        <v>209</v>
      </c>
      <c r="AC46" s="2305"/>
      <c r="AD46" s="2292" t="s">
        <v>631</v>
      </c>
      <c r="AE46" s="2293"/>
      <c r="AF46" s="2293"/>
      <c r="AG46" s="2293"/>
      <c r="AH46" s="2293"/>
      <c r="AI46" s="2293"/>
      <c r="AJ46" s="2293"/>
      <c r="AK46" s="1304"/>
      <c r="AL46" s="1304"/>
      <c r="AM46" s="1304"/>
      <c r="AN46" s="1304"/>
      <c r="AO46" s="1304"/>
      <c r="AP46" s="2289" t="s">
        <v>118</v>
      </c>
      <c r="AQ46" s="2289"/>
      <c r="AR46" s="2198"/>
      <c r="AS46" s="2198"/>
      <c r="AT46" s="2198"/>
      <c r="AU46" s="2289" t="s">
        <v>119</v>
      </c>
      <c r="AV46" s="2289"/>
      <c r="AW46" s="2198"/>
      <c r="AX46" s="2198"/>
      <c r="AY46" s="2198"/>
      <c r="AZ46" s="2289" t="s">
        <v>209</v>
      </c>
      <c r="BA46" s="2290"/>
      <c r="EC46" s="45" t="s">
        <v>79</v>
      </c>
      <c r="ED46" s="45" t="s">
        <v>643</v>
      </c>
      <c r="EL46" s="45" t="s">
        <v>141</v>
      </c>
    </row>
    <row r="47" spans="1:142" ht="7.5" customHeight="1">
      <c r="A47" s="2281"/>
      <c r="B47" s="2282"/>
      <c r="C47" s="2193"/>
      <c r="D47" s="2267"/>
      <c r="E47" s="2267"/>
      <c r="F47" s="2307"/>
      <c r="G47" s="2171"/>
      <c r="H47" s="2171"/>
      <c r="I47" s="2171"/>
      <c r="J47" s="2171"/>
      <c r="K47" s="2171"/>
      <c r="L47" s="2171"/>
      <c r="M47" s="1308"/>
      <c r="N47" s="1308"/>
      <c r="O47" s="1308"/>
      <c r="P47" s="1308"/>
      <c r="Q47" s="1308"/>
      <c r="R47" s="2184"/>
      <c r="S47" s="2184"/>
      <c r="T47" s="2175"/>
      <c r="U47" s="2175"/>
      <c r="V47" s="2175"/>
      <c r="W47" s="2184"/>
      <c r="X47" s="2184"/>
      <c r="Y47" s="2175"/>
      <c r="Z47" s="2175"/>
      <c r="AA47" s="2175"/>
      <c r="AB47" s="2184"/>
      <c r="AC47" s="2306"/>
      <c r="AD47" s="2307"/>
      <c r="AE47" s="2171"/>
      <c r="AF47" s="2171"/>
      <c r="AG47" s="2171"/>
      <c r="AH47" s="2171"/>
      <c r="AI47" s="2171"/>
      <c r="AJ47" s="2171"/>
      <c r="AK47" s="1308"/>
      <c r="AL47" s="1308"/>
      <c r="AM47" s="1308"/>
      <c r="AN47" s="1308"/>
      <c r="AO47" s="1308"/>
      <c r="AP47" s="2184"/>
      <c r="AQ47" s="2184"/>
      <c r="AR47" s="2175"/>
      <c r="AS47" s="2175"/>
      <c r="AT47" s="2175"/>
      <c r="AU47" s="2184"/>
      <c r="AV47" s="2184"/>
      <c r="AW47" s="2175"/>
      <c r="AX47" s="2175"/>
      <c r="AY47" s="2175"/>
      <c r="AZ47" s="2184"/>
      <c r="BA47" s="2190"/>
      <c r="EC47" s="45" t="s">
        <v>80</v>
      </c>
      <c r="ED47" s="45" t="s">
        <v>644</v>
      </c>
      <c r="EL47" s="45" t="s">
        <v>142</v>
      </c>
    </row>
    <row r="48" spans="1:142" ht="12" customHeight="1">
      <c r="A48" s="2281"/>
      <c r="B48" s="2282"/>
      <c r="C48" s="2193" t="s">
        <v>338</v>
      </c>
      <c r="D48" s="2267"/>
      <c r="E48" s="2291"/>
      <c r="F48" s="2292" t="s">
        <v>631</v>
      </c>
      <c r="G48" s="2293"/>
      <c r="H48" s="2293"/>
      <c r="I48" s="2293"/>
      <c r="J48" s="2293"/>
      <c r="K48" s="2294"/>
      <c r="L48" s="1373" t="s">
        <v>302</v>
      </c>
      <c r="M48" s="1395"/>
      <c r="N48" s="1395"/>
      <c r="O48" s="2297" t="s">
        <v>215</v>
      </c>
      <c r="P48" s="667"/>
      <c r="Q48" s="2299"/>
      <c r="R48" s="2299"/>
      <c r="S48" s="2299"/>
      <c r="T48" s="2299"/>
      <c r="U48" s="2299"/>
      <c r="V48" s="2299"/>
      <c r="W48" s="2299"/>
      <c r="X48" s="2299"/>
      <c r="Y48" s="2301" t="s">
        <v>216</v>
      </c>
      <c r="Z48" s="2303" t="s">
        <v>339</v>
      </c>
      <c r="AA48" s="1386" t="s">
        <v>631</v>
      </c>
      <c r="AB48" s="2293"/>
      <c r="AC48" s="2311"/>
      <c r="AD48" s="2292" t="s">
        <v>631</v>
      </c>
      <c r="AE48" s="2293"/>
      <c r="AF48" s="2293"/>
      <c r="AG48" s="2293"/>
      <c r="AH48" s="2293"/>
      <c r="AI48" s="2294"/>
      <c r="AJ48" s="1373" t="s">
        <v>302</v>
      </c>
      <c r="AK48" s="1395"/>
      <c r="AL48" s="1395"/>
      <c r="AM48" s="2297" t="s">
        <v>215</v>
      </c>
      <c r="AN48" s="667"/>
      <c r="AO48" s="2299"/>
      <c r="AP48" s="2299"/>
      <c r="AQ48" s="2299"/>
      <c r="AR48" s="2299"/>
      <c r="AS48" s="2299"/>
      <c r="AT48" s="2299"/>
      <c r="AU48" s="2299"/>
      <c r="AV48" s="2299"/>
      <c r="AW48" s="2301" t="s">
        <v>216</v>
      </c>
      <c r="AX48" s="2303" t="s">
        <v>339</v>
      </c>
      <c r="AY48" s="1386" t="s">
        <v>631</v>
      </c>
      <c r="AZ48" s="2293"/>
      <c r="BA48" s="2308"/>
      <c r="EC48" s="45" t="s">
        <v>141</v>
      </c>
      <c r="ED48" s="45" t="s">
        <v>645</v>
      </c>
      <c r="EL48" s="45" t="s">
        <v>143</v>
      </c>
    </row>
    <row r="49" spans="1:142" ht="12" customHeight="1">
      <c r="A49" s="2281"/>
      <c r="B49" s="2282"/>
      <c r="C49" s="2193"/>
      <c r="D49" s="2267"/>
      <c r="E49" s="2291"/>
      <c r="F49" s="2170"/>
      <c r="G49" s="2171"/>
      <c r="H49" s="2171"/>
      <c r="I49" s="2171"/>
      <c r="J49" s="2171"/>
      <c r="K49" s="2295"/>
      <c r="L49" s="2296"/>
      <c r="M49" s="2296"/>
      <c r="N49" s="2296"/>
      <c r="O49" s="2298"/>
      <c r="P49" s="2300"/>
      <c r="Q49" s="2300"/>
      <c r="R49" s="2300"/>
      <c r="S49" s="2300"/>
      <c r="T49" s="2300"/>
      <c r="U49" s="2300"/>
      <c r="V49" s="2300"/>
      <c r="W49" s="2300"/>
      <c r="X49" s="2300"/>
      <c r="Y49" s="2302"/>
      <c r="Z49" s="2304"/>
      <c r="AA49" s="2309"/>
      <c r="AB49" s="2171"/>
      <c r="AC49" s="2312"/>
      <c r="AD49" s="2170"/>
      <c r="AE49" s="2171"/>
      <c r="AF49" s="2171"/>
      <c r="AG49" s="2171"/>
      <c r="AH49" s="2171"/>
      <c r="AI49" s="2295"/>
      <c r="AJ49" s="2296"/>
      <c r="AK49" s="2296"/>
      <c r="AL49" s="2296"/>
      <c r="AM49" s="2298"/>
      <c r="AN49" s="2300"/>
      <c r="AO49" s="2300"/>
      <c r="AP49" s="2300"/>
      <c r="AQ49" s="2300"/>
      <c r="AR49" s="2300"/>
      <c r="AS49" s="2300"/>
      <c r="AT49" s="2300"/>
      <c r="AU49" s="2300"/>
      <c r="AV49" s="2300"/>
      <c r="AW49" s="2302"/>
      <c r="AX49" s="2304"/>
      <c r="AY49" s="2309"/>
      <c r="AZ49" s="2171"/>
      <c r="BA49" s="2310"/>
      <c r="EC49" s="45" t="s">
        <v>142</v>
      </c>
      <c r="ED49" s="45" t="s">
        <v>646</v>
      </c>
      <c r="EL49" s="45" t="s">
        <v>144</v>
      </c>
    </row>
    <row r="50" spans="1:142" ht="11.25" customHeight="1">
      <c r="A50" s="2281"/>
      <c r="B50" s="2282"/>
      <c r="C50" s="676" t="s">
        <v>238</v>
      </c>
      <c r="D50" s="677"/>
      <c r="E50" s="678"/>
      <c r="F50" s="1445" t="s">
        <v>227</v>
      </c>
      <c r="G50" s="1373"/>
      <c r="H50" s="2239"/>
      <c r="I50" s="2239"/>
      <c r="J50" s="2239"/>
      <c r="K50" s="17" t="s">
        <v>228</v>
      </c>
      <c r="L50" s="2239"/>
      <c r="M50" s="2239"/>
      <c r="N50" s="2239"/>
      <c r="O50" s="2239"/>
      <c r="P50" s="2240"/>
      <c r="Q50" s="2240"/>
      <c r="R50" s="2240"/>
      <c r="S50" s="2240"/>
      <c r="T50" s="2240"/>
      <c r="U50" s="2240"/>
      <c r="V50" s="2240"/>
      <c r="W50" s="2240"/>
      <c r="X50" s="2240"/>
      <c r="Y50" s="2240"/>
      <c r="Z50" s="2240"/>
      <c r="AA50" s="2240"/>
      <c r="AB50" s="2240"/>
      <c r="AC50" s="2241"/>
      <c r="AD50" s="1445" t="s">
        <v>227</v>
      </c>
      <c r="AE50" s="1373"/>
      <c r="AF50" s="2239"/>
      <c r="AG50" s="2239"/>
      <c r="AH50" s="2239"/>
      <c r="AI50" s="17" t="s">
        <v>228</v>
      </c>
      <c r="AJ50" s="2239"/>
      <c r="AK50" s="2239"/>
      <c r="AL50" s="2239"/>
      <c r="AM50" s="2239"/>
      <c r="AN50" s="2240"/>
      <c r="AO50" s="2240"/>
      <c r="AP50" s="2240"/>
      <c r="AQ50" s="2240"/>
      <c r="AR50" s="2240"/>
      <c r="AS50" s="2240"/>
      <c r="AT50" s="2240"/>
      <c r="AU50" s="2240"/>
      <c r="AV50" s="2240"/>
      <c r="AW50" s="2240"/>
      <c r="AX50" s="2240"/>
      <c r="AY50" s="2240"/>
      <c r="AZ50" s="2240"/>
      <c r="BA50" s="2242"/>
      <c r="EC50" s="45" t="s">
        <v>143</v>
      </c>
      <c r="ED50" s="45" t="s">
        <v>647</v>
      </c>
      <c r="EL50" s="45" t="s">
        <v>82</v>
      </c>
    </row>
    <row r="51" spans="1:142" ht="9" customHeight="1">
      <c r="A51" s="2281"/>
      <c r="B51" s="2282"/>
      <c r="C51" s="2158"/>
      <c r="D51" s="2159"/>
      <c r="E51" s="2160"/>
      <c r="F51" s="2243"/>
      <c r="G51" s="2244"/>
      <c r="H51" s="2244"/>
      <c r="I51" s="2244"/>
      <c r="J51" s="2244"/>
      <c r="K51" s="2244"/>
      <c r="L51" s="2244"/>
      <c r="M51" s="2244"/>
      <c r="N51" s="2244"/>
      <c r="O51" s="2244"/>
      <c r="P51" s="2244"/>
      <c r="Q51" s="2244"/>
      <c r="R51" s="2244"/>
      <c r="S51" s="2244"/>
      <c r="T51" s="2244"/>
      <c r="U51" s="2244"/>
      <c r="V51" s="2244"/>
      <c r="W51" s="2244"/>
      <c r="X51" s="2244"/>
      <c r="Y51" s="2244"/>
      <c r="Z51" s="2244"/>
      <c r="AA51" s="2244"/>
      <c r="AB51" s="2244"/>
      <c r="AC51" s="2245"/>
      <c r="AD51" s="2243"/>
      <c r="AE51" s="2244"/>
      <c r="AF51" s="2244"/>
      <c r="AG51" s="2244"/>
      <c r="AH51" s="2244"/>
      <c r="AI51" s="2244"/>
      <c r="AJ51" s="2244"/>
      <c r="AK51" s="2244"/>
      <c r="AL51" s="2244"/>
      <c r="AM51" s="2244"/>
      <c r="AN51" s="2244"/>
      <c r="AO51" s="2244"/>
      <c r="AP51" s="2244"/>
      <c r="AQ51" s="2244"/>
      <c r="AR51" s="2244"/>
      <c r="AS51" s="2244"/>
      <c r="AT51" s="2244"/>
      <c r="AU51" s="2244"/>
      <c r="AV51" s="2244"/>
      <c r="AW51" s="2244"/>
      <c r="AX51" s="2244"/>
      <c r="AY51" s="2244"/>
      <c r="AZ51" s="2244"/>
      <c r="BA51" s="2249"/>
      <c r="EC51" s="45" t="s">
        <v>144</v>
      </c>
      <c r="ED51" s="45" t="s">
        <v>648</v>
      </c>
      <c r="EL51" s="45" t="s">
        <v>145</v>
      </c>
    </row>
    <row r="52" spans="1:142" ht="9" customHeight="1">
      <c r="A52" s="2281"/>
      <c r="B52" s="2282"/>
      <c r="C52" s="2158"/>
      <c r="D52" s="2159"/>
      <c r="E52" s="2160"/>
      <c r="F52" s="2243"/>
      <c r="G52" s="2244"/>
      <c r="H52" s="2244"/>
      <c r="I52" s="2244"/>
      <c r="J52" s="2244"/>
      <c r="K52" s="2244"/>
      <c r="L52" s="2244"/>
      <c r="M52" s="2244"/>
      <c r="N52" s="2244"/>
      <c r="O52" s="2244"/>
      <c r="P52" s="2244"/>
      <c r="Q52" s="2244"/>
      <c r="R52" s="2244"/>
      <c r="S52" s="2244"/>
      <c r="T52" s="2244"/>
      <c r="U52" s="2244"/>
      <c r="V52" s="2244"/>
      <c r="W52" s="2244"/>
      <c r="X52" s="2244"/>
      <c r="Y52" s="2244"/>
      <c r="Z52" s="2244"/>
      <c r="AA52" s="2244"/>
      <c r="AB52" s="2244"/>
      <c r="AC52" s="2245"/>
      <c r="AD52" s="2243"/>
      <c r="AE52" s="2244"/>
      <c r="AF52" s="2244"/>
      <c r="AG52" s="2244"/>
      <c r="AH52" s="2244"/>
      <c r="AI52" s="2244"/>
      <c r="AJ52" s="2244"/>
      <c r="AK52" s="2244"/>
      <c r="AL52" s="2244"/>
      <c r="AM52" s="2244"/>
      <c r="AN52" s="2244"/>
      <c r="AO52" s="2244"/>
      <c r="AP52" s="2244"/>
      <c r="AQ52" s="2244"/>
      <c r="AR52" s="2244"/>
      <c r="AS52" s="2244"/>
      <c r="AT52" s="2244"/>
      <c r="AU52" s="2244"/>
      <c r="AV52" s="2244"/>
      <c r="AW52" s="2244"/>
      <c r="AX52" s="2244"/>
      <c r="AY52" s="2244"/>
      <c r="AZ52" s="2244"/>
      <c r="BA52" s="2249"/>
      <c r="EC52" s="45" t="s">
        <v>145</v>
      </c>
      <c r="ED52" s="45" t="s">
        <v>649</v>
      </c>
      <c r="EL52" s="45" t="s">
        <v>84</v>
      </c>
    </row>
    <row r="53" spans="1:142" ht="9" customHeight="1">
      <c r="A53" s="2281"/>
      <c r="B53" s="2282"/>
      <c r="C53" s="2161"/>
      <c r="D53" s="2162"/>
      <c r="E53" s="2163"/>
      <c r="F53" s="2246"/>
      <c r="G53" s="2247"/>
      <c r="H53" s="2247"/>
      <c r="I53" s="2247"/>
      <c r="J53" s="2247"/>
      <c r="K53" s="2247"/>
      <c r="L53" s="2247"/>
      <c r="M53" s="2247"/>
      <c r="N53" s="2247"/>
      <c r="O53" s="2247"/>
      <c r="P53" s="2247"/>
      <c r="Q53" s="2247"/>
      <c r="R53" s="2247"/>
      <c r="S53" s="2247"/>
      <c r="T53" s="2247"/>
      <c r="U53" s="2247"/>
      <c r="V53" s="2247"/>
      <c r="W53" s="2247"/>
      <c r="X53" s="2247"/>
      <c r="Y53" s="2247"/>
      <c r="Z53" s="2247"/>
      <c r="AA53" s="2247"/>
      <c r="AB53" s="2247"/>
      <c r="AC53" s="2248"/>
      <c r="AD53" s="2246"/>
      <c r="AE53" s="2247"/>
      <c r="AF53" s="2247"/>
      <c r="AG53" s="2247"/>
      <c r="AH53" s="2247"/>
      <c r="AI53" s="2247"/>
      <c r="AJ53" s="2247"/>
      <c r="AK53" s="2247"/>
      <c r="AL53" s="2247"/>
      <c r="AM53" s="2247"/>
      <c r="AN53" s="2247"/>
      <c r="AO53" s="2247"/>
      <c r="AP53" s="2247"/>
      <c r="AQ53" s="2247"/>
      <c r="AR53" s="2247"/>
      <c r="AS53" s="2247"/>
      <c r="AT53" s="2247"/>
      <c r="AU53" s="2247"/>
      <c r="AV53" s="2247"/>
      <c r="AW53" s="2247"/>
      <c r="AX53" s="2247"/>
      <c r="AY53" s="2247"/>
      <c r="AZ53" s="2247"/>
      <c r="BA53" s="2250"/>
      <c r="EC53" s="45" t="s">
        <v>84</v>
      </c>
      <c r="ED53" s="45" t="s">
        <v>650</v>
      </c>
      <c r="EL53" s="45" t="s">
        <v>85</v>
      </c>
    </row>
    <row r="54" spans="1:142" ht="9" customHeight="1">
      <c r="A54" s="2281"/>
      <c r="B54" s="2282"/>
      <c r="C54" s="2193" t="s">
        <v>229</v>
      </c>
      <c r="D54" s="2267"/>
      <c r="E54" s="2267"/>
      <c r="F54" s="2271"/>
      <c r="G54" s="2214"/>
      <c r="H54" s="2214"/>
      <c r="I54" s="2214"/>
      <c r="J54" s="2214"/>
      <c r="K54" s="2214"/>
      <c r="L54" s="2214"/>
      <c r="M54" s="1373" t="s">
        <v>287</v>
      </c>
      <c r="N54" s="2214"/>
      <c r="O54" s="2214"/>
      <c r="P54" s="2214"/>
      <c r="Q54" s="2214"/>
      <c r="R54" s="2214"/>
      <c r="S54" s="2214"/>
      <c r="T54" s="2214"/>
      <c r="U54" s="1373" t="s">
        <v>288</v>
      </c>
      <c r="V54" s="2214"/>
      <c r="W54" s="2214"/>
      <c r="X54" s="2214"/>
      <c r="Y54" s="2214"/>
      <c r="Z54" s="2214"/>
      <c r="AA54" s="2214"/>
      <c r="AB54" s="2214"/>
      <c r="AC54" s="2273"/>
      <c r="AD54" s="2271"/>
      <c r="AE54" s="2214"/>
      <c r="AF54" s="2214"/>
      <c r="AG54" s="2214"/>
      <c r="AH54" s="2214"/>
      <c r="AI54" s="2214"/>
      <c r="AJ54" s="2214"/>
      <c r="AK54" s="1373" t="s">
        <v>287</v>
      </c>
      <c r="AL54" s="2214"/>
      <c r="AM54" s="2214"/>
      <c r="AN54" s="2214"/>
      <c r="AO54" s="2214"/>
      <c r="AP54" s="2214"/>
      <c r="AQ54" s="2214"/>
      <c r="AR54" s="2214"/>
      <c r="AS54" s="1373" t="s">
        <v>288</v>
      </c>
      <c r="AT54" s="2214"/>
      <c r="AU54" s="2214"/>
      <c r="AV54" s="2214"/>
      <c r="AW54" s="2214"/>
      <c r="AX54" s="2214"/>
      <c r="AY54" s="2214"/>
      <c r="AZ54" s="2214"/>
      <c r="BA54" s="2215"/>
      <c r="EC54" s="45" t="s">
        <v>85</v>
      </c>
      <c r="ED54" s="45" t="s">
        <v>651</v>
      </c>
      <c r="EL54" s="45" t="s">
        <v>81</v>
      </c>
    </row>
    <row r="55" spans="1:142" ht="9" customHeight="1">
      <c r="A55" s="2281"/>
      <c r="B55" s="2282"/>
      <c r="C55" s="2201"/>
      <c r="D55" s="2313"/>
      <c r="E55" s="2313"/>
      <c r="F55" s="2314"/>
      <c r="G55" s="2315"/>
      <c r="H55" s="2315"/>
      <c r="I55" s="2315"/>
      <c r="J55" s="2315"/>
      <c r="K55" s="2315"/>
      <c r="L55" s="2315"/>
      <c r="M55" s="1374"/>
      <c r="N55" s="2315"/>
      <c r="O55" s="2315"/>
      <c r="P55" s="2315"/>
      <c r="Q55" s="2315"/>
      <c r="R55" s="2315"/>
      <c r="S55" s="2315"/>
      <c r="T55" s="2315"/>
      <c r="U55" s="1374"/>
      <c r="V55" s="2315"/>
      <c r="W55" s="2315"/>
      <c r="X55" s="2315"/>
      <c r="Y55" s="2315"/>
      <c r="Z55" s="2315"/>
      <c r="AA55" s="2315"/>
      <c r="AB55" s="2315"/>
      <c r="AC55" s="2316"/>
      <c r="AD55" s="2314"/>
      <c r="AE55" s="2315"/>
      <c r="AF55" s="2315"/>
      <c r="AG55" s="2315"/>
      <c r="AH55" s="2315"/>
      <c r="AI55" s="2315"/>
      <c r="AJ55" s="2315"/>
      <c r="AK55" s="1374"/>
      <c r="AL55" s="2315"/>
      <c r="AM55" s="2315"/>
      <c r="AN55" s="2315"/>
      <c r="AO55" s="2315"/>
      <c r="AP55" s="2315"/>
      <c r="AQ55" s="2315"/>
      <c r="AR55" s="2315"/>
      <c r="AS55" s="1374"/>
      <c r="AT55" s="2315"/>
      <c r="AU55" s="2315"/>
      <c r="AV55" s="2315"/>
      <c r="AW55" s="2315"/>
      <c r="AX55" s="2315"/>
      <c r="AY55" s="2315"/>
      <c r="AZ55" s="2315"/>
      <c r="BA55" s="2317"/>
      <c r="EC55" s="45" t="s">
        <v>81</v>
      </c>
      <c r="ED55" s="45" t="s">
        <v>652</v>
      </c>
      <c r="EL55" s="45" t="s">
        <v>83</v>
      </c>
    </row>
    <row r="56" spans="1:142" ht="15" customHeight="1">
      <c r="A56" s="2218" t="s">
        <v>305</v>
      </c>
      <c r="B56" s="2219"/>
      <c r="C56" s="2225" t="s">
        <v>224</v>
      </c>
      <c r="D56" s="2283"/>
      <c r="E56" s="2283"/>
      <c r="F56" s="2226"/>
      <c r="G56" s="2227"/>
      <c r="H56" s="2227"/>
      <c r="I56" s="2227"/>
      <c r="J56" s="2227"/>
      <c r="K56" s="2227"/>
      <c r="L56" s="2227"/>
      <c r="M56" s="2227"/>
      <c r="N56" s="2227"/>
      <c r="O56" s="2227"/>
      <c r="P56" s="2227"/>
      <c r="Q56" s="2227"/>
      <c r="R56" s="2227"/>
      <c r="S56" s="2227"/>
      <c r="T56" s="2227"/>
      <c r="U56" s="2227"/>
      <c r="V56" s="2227"/>
      <c r="W56" s="2227"/>
      <c r="X56" s="2227"/>
      <c r="Y56" s="2227"/>
      <c r="Z56" s="2227"/>
      <c r="AA56" s="2227"/>
      <c r="AB56" s="2227"/>
      <c r="AC56" s="2284"/>
      <c r="AD56" s="2226"/>
      <c r="AE56" s="2227"/>
      <c r="AF56" s="2227"/>
      <c r="AG56" s="2227"/>
      <c r="AH56" s="2227"/>
      <c r="AI56" s="2227"/>
      <c r="AJ56" s="2227"/>
      <c r="AK56" s="2227"/>
      <c r="AL56" s="2227"/>
      <c r="AM56" s="2227"/>
      <c r="AN56" s="2227"/>
      <c r="AO56" s="2227"/>
      <c r="AP56" s="2227"/>
      <c r="AQ56" s="2227"/>
      <c r="AR56" s="2227"/>
      <c r="AS56" s="2227"/>
      <c r="AT56" s="2227"/>
      <c r="AU56" s="2227"/>
      <c r="AV56" s="2227"/>
      <c r="AW56" s="2227"/>
      <c r="AX56" s="2227"/>
      <c r="AY56" s="2227"/>
      <c r="AZ56" s="2227"/>
      <c r="BA56" s="2228"/>
      <c r="EB56" s="21"/>
      <c r="EC56" s="45" t="s">
        <v>83</v>
      </c>
      <c r="ED56" s="45" t="s">
        <v>653</v>
      </c>
      <c r="EL56" s="45" t="s">
        <v>86</v>
      </c>
    </row>
    <row r="57" spans="1:142" ht="11.45" customHeight="1">
      <c r="A57" s="2220"/>
      <c r="B57" s="592"/>
      <c r="C57" s="2193" t="s">
        <v>233</v>
      </c>
      <c r="D57" s="2267"/>
      <c r="E57" s="2267"/>
      <c r="F57" s="666"/>
      <c r="G57" s="667"/>
      <c r="H57" s="667"/>
      <c r="I57" s="667"/>
      <c r="J57" s="667"/>
      <c r="K57" s="667"/>
      <c r="L57" s="667"/>
      <c r="M57" s="667"/>
      <c r="N57" s="667"/>
      <c r="O57" s="667"/>
      <c r="P57" s="667"/>
      <c r="Q57" s="667"/>
      <c r="R57" s="667"/>
      <c r="S57" s="667"/>
      <c r="T57" s="667"/>
      <c r="U57" s="667"/>
      <c r="V57" s="667"/>
      <c r="W57" s="667"/>
      <c r="X57" s="667"/>
      <c r="Y57" s="667"/>
      <c r="Z57" s="667"/>
      <c r="AA57" s="667"/>
      <c r="AB57" s="667"/>
      <c r="AC57" s="2234"/>
      <c r="AD57" s="666"/>
      <c r="AE57" s="667"/>
      <c r="AF57" s="667"/>
      <c r="AG57" s="667"/>
      <c r="AH57" s="667"/>
      <c r="AI57" s="667"/>
      <c r="AJ57" s="667"/>
      <c r="AK57" s="667"/>
      <c r="AL57" s="667"/>
      <c r="AM57" s="667"/>
      <c r="AN57" s="667"/>
      <c r="AO57" s="667"/>
      <c r="AP57" s="667"/>
      <c r="AQ57" s="667"/>
      <c r="AR57" s="667"/>
      <c r="AS57" s="667"/>
      <c r="AT57" s="667"/>
      <c r="AU57" s="667"/>
      <c r="AV57" s="667"/>
      <c r="AW57" s="667"/>
      <c r="AX57" s="667"/>
      <c r="AY57" s="667"/>
      <c r="AZ57" s="667"/>
      <c r="BA57" s="668"/>
      <c r="EC57" s="45" t="s">
        <v>86</v>
      </c>
      <c r="ED57" s="45" t="s">
        <v>654</v>
      </c>
      <c r="EL57" s="45" t="s">
        <v>87</v>
      </c>
    </row>
    <row r="58" spans="1:142" ht="11.45" customHeight="1">
      <c r="A58" s="2220"/>
      <c r="B58" s="592"/>
      <c r="C58" s="2193"/>
      <c r="D58" s="2267"/>
      <c r="E58" s="2267"/>
      <c r="F58" s="614"/>
      <c r="G58" s="615"/>
      <c r="H58" s="615"/>
      <c r="I58" s="615"/>
      <c r="J58" s="615"/>
      <c r="K58" s="615"/>
      <c r="L58" s="615"/>
      <c r="M58" s="615"/>
      <c r="N58" s="615"/>
      <c r="O58" s="615"/>
      <c r="P58" s="615"/>
      <c r="Q58" s="615"/>
      <c r="R58" s="615"/>
      <c r="S58" s="615"/>
      <c r="T58" s="615"/>
      <c r="U58" s="615"/>
      <c r="V58" s="615"/>
      <c r="W58" s="615"/>
      <c r="X58" s="615"/>
      <c r="Y58" s="615"/>
      <c r="Z58" s="615"/>
      <c r="AA58" s="615"/>
      <c r="AB58" s="615"/>
      <c r="AC58" s="2235"/>
      <c r="AD58" s="614"/>
      <c r="AE58" s="615"/>
      <c r="AF58" s="615"/>
      <c r="AG58" s="615"/>
      <c r="AH58" s="615"/>
      <c r="AI58" s="615"/>
      <c r="AJ58" s="615"/>
      <c r="AK58" s="615"/>
      <c r="AL58" s="615"/>
      <c r="AM58" s="615"/>
      <c r="AN58" s="615"/>
      <c r="AO58" s="615"/>
      <c r="AP58" s="615"/>
      <c r="AQ58" s="615"/>
      <c r="AR58" s="615"/>
      <c r="AS58" s="615"/>
      <c r="AT58" s="615"/>
      <c r="AU58" s="615"/>
      <c r="AV58" s="615"/>
      <c r="AW58" s="615"/>
      <c r="AX58" s="615"/>
      <c r="AY58" s="615"/>
      <c r="AZ58" s="615"/>
      <c r="BA58" s="616"/>
      <c r="EC58" s="45" t="s">
        <v>87</v>
      </c>
      <c r="ED58" s="45" t="s">
        <v>655</v>
      </c>
      <c r="EL58" s="45" t="s">
        <v>88</v>
      </c>
    </row>
    <row r="59" spans="1:142" ht="11.25" customHeight="1">
      <c r="A59" s="2220"/>
      <c r="B59" s="592"/>
      <c r="C59" s="2236" t="s">
        <v>693</v>
      </c>
      <c r="D59" s="506"/>
      <c r="E59" s="2237"/>
      <c r="F59" s="1445" t="s">
        <v>227</v>
      </c>
      <c r="G59" s="2178"/>
      <c r="H59" s="2239"/>
      <c r="I59" s="2239"/>
      <c r="J59" s="2239"/>
      <c r="K59" s="17" t="s">
        <v>228</v>
      </c>
      <c r="L59" s="2239"/>
      <c r="M59" s="2239"/>
      <c r="N59" s="2239"/>
      <c r="O59" s="2239"/>
      <c r="P59" s="2240"/>
      <c r="Q59" s="2240"/>
      <c r="R59" s="2240"/>
      <c r="S59" s="2240"/>
      <c r="T59" s="2240"/>
      <c r="U59" s="2240"/>
      <c r="V59" s="2240"/>
      <c r="W59" s="2240"/>
      <c r="X59" s="2240"/>
      <c r="Y59" s="2240"/>
      <c r="Z59" s="2240"/>
      <c r="AA59" s="2240"/>
      <c r="AB59" s="2240"/>
      <c r="AC59" s="2241"/>
      <c r="AD59" s="1445" t="s">
        <v>227</v>
      </c>
      <c r="AE59" s="2178"/>
      <c r="AF59" s="2239"/>
      <c r="AG59" s="2239"/>
      <c r="AH59" s="2239"/>
      <c r="AI59" s="17" t="s">
        <v>228</v>
      </c>
      <c r="AJ59" s="2239"/>
      <c r="AK59" s="2239"/>
      <c r="AL59" s="2239"/>
      <c r="AM59" s="2239"/>
      <c r="AN59" s="2240"/>
      <c r="AO59" s="2240"/>
      <c r="AP59" s="2240"/>
      <c r="AQ59" s="2240"/>
      <c r="AR59" s="2240"/>
      <c r="AS59" s="2240"/>
      <c r="AT59" s="2240"/>
      <c r="AU59" s="2240"/>
      <c r="AV59" s="2240"/>
      <c r="AW59" s="2240"/>
      <c r="AX59" s="2240"/>
      <c r="AY59" s="2240"/>
      <c r="AZ59" s="2240"/>
      <c r="BA59" s="2242"/>
      <c r="EC59" s="45" t="s">
        <v>88</v>
      </c>
      <c r="ED59" s="45" t="s">
        <v>656</v>
      </c>
      <c r="EL59" s="45" t="s">
        <v>89</v>
      </c>
    </row>
    <row r="60" spans="1:142" ht="9" customHeight="1">
      <c r="A60" s="2220"/>
      <c r="B60" s="592"/>
      <c r="C60" s="526"/>
      <c r="D60" s="500"/>
      <c r="E60" s="2238"/>
      <c r="F60" s="2243"/>
      <c r="G60" s="2244"/>
      <c r="H60" s="2244"/>
      <c r="I60" s="2244"/>
      <c r="J60" s="2244"/>
      <c r="K60" s="2244"/>
      <c r="L60" s="2244"/>
      <c r="M60" s="2244"/>
      <c r="N60" s="2244"/>
      <c r="O60" s="2244"/>
      <c r="P60" s="2244"/>
      <c r="Q60" s="2244"/>
      <c r="R60" s="2244"/>
      <c r="S60" s="2244"/>
      <c r="T60" s="2244"/>
      <c r="U60" s="2244"/>
      <c r="V60" s="2244"/>
      <c r="W60" s="2244"/>
      <c r="X60" s="2244"/>
      <c r="Y60" s="2244"/>
      <c r="Z60" s="2244"/>
      <c r="AA60" s="2244"/>
      <c r="AB60" s="2244"/>
      <c r="AC60" s="2245"/>
      <c r="AD60" s="2243"/>
      <c r="AE60" s="2244"/>
      <c r="AF60" s="2244"/>
      <c r="AG60" s="2244"/>
      <c r="AH60" s="2244"/>
      <c r="AI60" s="2244"/>
      <c r="AJ60" s="2244"/>
      <c r="AK60" s="2244"/>
      <c r="AL60" s="2244"/>
      <c r="AM60" s="2244"/>
      <c r="AN60" s="2244"/>
      <c r="AO60" s="2244"/>
      <c r="AP60" s="2244"/>
      <c r="AQ60" s="2244"/>
      <c r="AR60" s="2244"/>
      <c r="AS60" s="2244"/>
      <c r="AT60" s="2244"/>
      <c r="AU60" s="2244"/>
      <c r="AV60" s="2244"/>
      <c r="AW60" s="2244"/>
      <c r="AX60" s="2244"/>
      <c r="AY60" s="2244"/>
      <c r="AZ60" s="2244"/>
      <c r="BA60" s="2249"/>
      <c r="EC60" s="45" t="s">
        <v>89</v>
      </c>
      <c r="ED60" s="45" t="s">
        <v>657</v>
      </c>
      <c r="EL60" s="45" t="s">
        <v>90</v>
      </c>
    </row>
    <row r="61" spans="1:142" ht="9" customHeight="1">
      <c r="A61" s="2220"/>
      <c r="B61" s="592"/>
      <c r="C61" s="526"/>
      <c r="D61" s="500"/>
      <c r="E61" s="2238"/>
      <c r="F61" s="2243"/>
      <c r="G61" s="2244"/>
      <c r="H61" s="2244"/>
      <c r="I61" s="2244"/>
      <c r="J61" s="2244"/>
      <c r="K61" s="2244"/>
      <c r="L61" s="2244"/>
      <c r="M61" s="2244"/>
      <c r="N61" s="2244"/>
      <c r="O61" s="2244"/>
      <c r="P61" s="2244"/>
      <c r="Q61" s="2244"/>
      <c r="R61" s="2244"/>
      <c r="S61" s="2244"/>
      <c r="T61" s="2244"/>
      <c r="U61" s="2244"/>
      <c r="V61" s="2244"/>
      <c r="W61" s="2244"/>
      <c r="X61" s="2244"/>
      <c r="Y61" s="2244"/>
      <c r="Z61" s="2244"/>
      <c r="AA61" s="2244"/>
      <c r="AB61" s="2244"/>
      <c r="AC61" s="2245"/>
      <c r="AD61" s="2243"/>
      <c r="AE61" s="2244"/>
      <c r="AF61" s="2244"/>
      <c r="AG61" s="2244"/>
      <c r="AH61" s="2244"/>
      <c r="AI61" s="2244"/>
      <c r="AJ61" s="2244"/>
      <c r="AK61" s="2244"/>
      <c r="AL61" s="2244"/>
      <c r="AM61" s="2244"/>
      <c r="AN61" s="2244"/>
      <c r="AO61" s="2244"/>
      <c r="AP61" s="2244"/>
      <c r="AQ61" s="2244"/>
      <c r="AR61" s="2244"/>
      <c r="AS61" s="2244"/>
      <c r="AT61" s="2244"/>
      <c r="AU61" s="2244"/>
      <c r="AV61" s="2244"/>
      <c r="AW61" s="2244"/>
      <c r="AX61" s="2244"/>
      <c r="AY61" s="2244"/>
      <c r="AZ61" s="2244"/>
      <c r="BA61" s="2249"/>
      <c r="EC61" s="45" t="s">
        <v>90</v>
      </c>
      <c r="ED61" s="45" t="s">
        <v>658</v>
      </c>
      <c r="EL61" s="45" t="s">
        <v>91</v>
      </c>
    </row>
    <row r="62" spans="1:142" ht="9" customHeight="1">
      <c r="A62" s="2220"/>
      <c r="B62" s="592"/>
      <c r="C62" s="527"/>
      <c r="D62" s="501"/>
      <c r="E62" s="1500"/>
      <c r="F62" s="2246"/>
      <c r="G62" s="2247"/>
      <c r="H62" s="2247"/>
      <c r="I62" s="2247"/>
      <c r="J62" s="2247"/>
      <c r="K62" s="2247"/>
      <c r="L62" s="2247"/>
      <c r="M62" s="2247"/>
      <c r="N62" s="2247"/>
      <c r="O62" s="2247"/>
      <c r="P62" s="2247"/>
      <c r="Q62" s="2247"/>
      <c r="R62" s="2247"/>
      <c r="S62" s="2247"/>
      <c r="T62" s="2247"/>
      <c r="U62" s="2247"/>
      <c r="V62" s="2247"/>
      <c r="W62" s="2247"/>
      <c r="X62" s="2247"/>
      <c r="Y62" s="2247"/>
      <c r="Z62" s="2247"/>
      <c r="AA62" s="2247"/>
      <c r="AB62" s="2247"/>
      <c r="AC62" s="2248"/>
      <c r="AD62" s="2246"/>
      <c r="AE62" s="2247"/>
      <c r="AF62" s="2247"/>
      <c r="AG62" s="2247"/>
      <c r="AH62" s="2247"/>
      <c r="AI62" s="2247"/>
      <c r="AJ62" s="2247"/>
      <c r="AK62" s="2247"/>
      <c r="AL62" s="2247"/>
      <c r="AM62" s="2247"/>
      <c r="AN62" s="2247"/>
      <c r="AO62" s="2247"/>
      <c r="AP62" s="2247"/>
      <c r="AQ62" s="2247"/>
      <c r="AR62" s="2247"/>
      <c r="AS62" s="2247"/>
      <c r="AT62" s="2247"/>
      <c r="AU62" s="2247"/>
      <c r="AV62" s="2247"/>
      <c r="AW62" s="2247"/>
      <c r="AX62" s="2247"/>
      <c r="AY62" s="2247"/>
      <c r="AZ62" s="2247"/>
      <c r="BA62" s="2250"/>
      <c r="EC62" s="45" t="s">
        <v>92</v>
      </c>
      <c r="ED62" s="45" t="s">
        <v>659</v>
      </c>
      <c r="EL62" s="45" t="s">
        <v>92</v>
      </c>
    </row>
    <row r="63" spans="1:142" ht="9" customHeight="1">
      <c r="A63" s="2220"/>
      <c r="B63" s="592"/>
      <c r="C63" s="2266" t="s">
        <v>691</v>
      </c>
      <c r="D63" s="2267"/>
      <c r="E63" s="2267"/>
      <c r="F63" s="2270"/>
      <c r="G63" s="2212"/>
      <c r="H63" s="2212"/>
      <c r="I63" s="2212"/>
      <c r="J63" s="2212"/>
      <c r="K63" s="2212"/>
      <c r="L63" s="2212"/>
      <c r="M63" s="2265" t="s">
        <v>287</v>
      </c>
      <c r="N63" s="2212"/>
      <c r="O63" s="2212"/>
      <c r="P63" s="2212"/>
      <c r="Q63" s="2212"/>
      <c r="R63" s="2212"/>
      <c r="S63" s="2212"/>
      <c r="T63" s="2212"/>
      <c r="U63" s="2265" t="s">
        <v>288</v>
      </c>
      <c r="V63" s="2212"/>
      <c r="W63" s="2212"/>
      <c r="X63" s="2212"/>
      <c r="Y63" s="2212"/>
      <c r="Z63" s="2212"/>
      <c r="AA63" s="2212"/>
      <c r="AB63" s="2212"/>
      <c r="AC63" s="2272"/>
      <c r="AD63" s="2270"/>
      <c r="AE63" s="2212"/>
      <c r="AF63" s="2212"/>
      <c r="AG63" s="2212"/>
      <c r="AH63" s="2212"/>
      <c r="AI63" s="2212"/>
      <c r="AJ63" s="2212"/>
      <c r="AK63" s="2265" t="s">
        <v>287</v>
      </c>
      <c r="AL63" s="2212"/>
      <c r="AM63" s="2212"/>
      <c r="AN63" s="2212"/>
      <c r="AO63" s="2212"/>
      <c r="AP63" s="2212"/>
      <c r="AQ63" s="2212"/>
      <c r="AR63" s="2212"/>
      <c r="AS63" s="2265" t="s">
        <v>288</v>
      </c>
      <c r="AT63" s="2212"/>
      <c r="AU63" s="2212"/>
      <c r="AV63" s="2212"/>
      <c r="AW63" s="2212"/>
      <c r="AX63" s="2212"/>
      <c r="AY63" s="2212"/>
      <c r="AZ63" s="2212"/>
      <c r="BA63" s="2213"/>
      <c r="EC63" s="45" t="s">
        <v>93</v>
      </c>
      <c r="ED63" s="45" t="s">
        <v>688</v>
      </c>
      <c r="EL63" s="45" t="s">
        <v>93</v>
      </c>
    </row>
    <row r="64" spans="1:142" ht="9" customHeight="1">
      <c r="A64" s="2220"/>
      <c r="B64" s="592"/>
      <c r="C64" s="2266"/>
      <c r="D64" s="2267"/>
      <c r="E64" s="2267"/>
      <c r="F64" s="2270"/>
      <c r="G64" s="2212"/>
      <c r="H64" s="2212"/>
      <c r="I64" s="2212"/>
      <c r="J64" s="2212"/>
      <c r="K64" s="2212"/>
      <c r="L64" s="2212"/>
      <c r="M64" s="2265"/>
      <c r="N64" s="2212"/>
      <c r="O64" s="2212"/>
      <c r="P64" s="2212"/>
      <c r="Q64" s="2212"/>
      <c r="R64" s="2212"/>
      <c r="S64" s="2212"/>
      <c r="T64" s="2212"/>
      <c r="U64" s="2265"/>
      <c r="V64" s="2212"/>
      <c r="W64" s="2212"/>
      <c r="X64" s="2212"/>
      <c r="Y64" s="2212"/>
      <c r="Z64" s="2212"/>
      <c r="AA64" s="2212"/>
      <c r="AB64" s="2212"/>
      <c r="AC64" s="2272"/>
      <c r="AD64" s="2270"/>
      <c r="AE64" s="2212"/>
      <c r="AF64" s="2212"/>
      <c r="AG64" s="2212"/>
      <c r="AH64" s="2212"/>
      <c r="AI64" s="2212"/>
      <c r="AJ64" s="2212"/>
      <c r="AK64" s="2265"/>
      <c r="AL64" s="2212"/>
      <c r="AM64" s="2212"/>
      <c r="AN64" s="2212"/>
      <c r="AO64" s="2212"/>
      <c r="AP64" s="2212"/>
      <c r="AQ64" s="2212"/>
      <c r="AR64" s="2212"/>
      <c r="AS64" s="2265"/>
      <c r="AT64" s="2212"/>
      <c r="AU64" s="2212"/>
      <c r="AV64" s="2212"/>
      <c r="AW64" s="2212"/>
      <c r="AX64" s="2212"/>
      <c r="AY64" s="2212"/>
      <c r="AZ64" s="2212"/>
      <c r="BA64" s="2213"/>
      <c r="EC64" s="45" t="s">
        <v>94</v>
      </c>
      <c r="ED64" s="45" t="s">
        <v>661</v>
      </c>
      <c r="EL64" s="45" t="s">
        <v>94</v>
      </c>
    </row>
    <row r="65" spans="1:142" ht="9" customHeight="1">
      <c r="A65" s="2220"/>
      <c r="B65" s="592"/>
      <c r="C65" s="2266" t="s">
        <v>234</v>
      </c>
      <c r="D65" s="2267"/>
      <c r="E65" s="2267"/>
      <c r="F65" s="2270"/>
      <c r="G65" s="2212"/>
      <c r="H65" s="2212"/>
      <c r="I65" s="2212"/>
      <c r="J65" s="2212"/>
      <c r="K65" s="2212"/>
      <c r="L65" s="2212"/>
      <c r="M65" s="2265" t="s">
        <v>215</v>
      </c>
      <c r="N65" s="2212"/>
      <c r="O65" s="2212"/>
      <c r="P65" s="2212"/>
      <c r="Q65" s="2212"/>
      <c r="R65" s="2212"/>
      <c r="S65" s="2212"/>
      <c r="T65" s="2212"/>
      <c r="U65" s="2265" t="s">
        <v>288</v>
      </c>
      <c r="V65" s="2212"/>
      <c r="W65" s="2212"/>
      <c r="X65" s="2212"/>
      <c r="Y65" s="2212"/>
      <c r="Z65" s="2212"/>
      <c r="AA65" s="2212"/>
      <c r="AB65" s="2212"/>
      <c r="AC65" s="2272"/>
      <c r="AD65" s="2270"/>
      <c r="AE65" s="2212"/>
      <c r="AF65" s="2212"/>
      <c r="AG65" s="2212"/>
      <c r="AH65" s="2212"/>
      <c r="AI65" s="2212"/>
      <c r="AJ65" s="2212"/>
      <c r="AK65" s="2265" t="s">
        <v>215</v>
      </c>
      <c r="AL65" s="2212"/>
      <c r="AM65" s="2212"/>
      <c r="AN65" s="2212"/>
      <c r="AO65" s="2212"/>
      <c r="AP65" s="2212"/>
      <c r="AQ65" s="2212"/>
      <c r="AR65" s="2212"/>
      <c r="AS65" s="2265" t="s">
        <v>288</v>
      </c>
      <c r="AT65" s="2212"/>
      <c r="AU65" s="2212"/>
      <c r="AV65" s="2212"/>
      <c r="AW65" s="2212"/>
      <c r="AX65" s="2212"/>
      <c r="AY65" s="2212"/>
      <c r="AZ65" s="2212"/>
      <c r="BA65" s="2213"/>
      <c r="EC65" s="45" t="s">
        <v>95</v>
      </c>
      <c r="ED65" s="45" t="s">
        <v>662</v>
      </c>
      <c r="EL65" s="45" t="s">
        <v>95</v>
      </c>
    </row>
    <row r="66" spans="1:142" ht="9" customHeight="1">
      <c r="A66" s="2220"/>
      <c r="B66" s="592"/>
      <c r="C66" s="2268"/>
      <c r="D66" s="2269"/>
      <c r="E66" s="2269"/>
      <c r="F66" s="2271"/>
      <c r="G66" s="2214"/>
      <c r="H66" s="2214"/>
      <c r="I66" s="2214"/>
      <c r="J66" s="2214"/>
      <c r="K66" s="2214"/>
      <c r="L66" s="2214"/>
      <c r="M66" s="1373"/>
      <c r="N66" s="2214"/>
      <c r="O66" s="2214"/>
      <c r="P66" s="2214"/>
      <c r="Q66" s="2214"/>
      <c r="R66" s="2214"/>
      <c r="S66" s="2214"/>
      <c r="T66" s="2214"/>
      <c r="U66" s="1373"/>
      <c r="V66" s="2214"/>
      <c r="W66" s="2214"/>
      <c r="X66" s="2214"/>
      <c r="Y66" s="2214"/>
      <c r="Z66" s="2214"/>
      <c r="AA66" s="2214"/>
      <c r="AB66" s="2214"/>
      <c r="AC66" s="2273"/>
      <c r="AD66" s="2271"/>
      <c r="AE66" s="2214"/>
      <c r="AF66" s="2214"/>
      <c r="AG66" s="2214"/>
      <c r="AH66" s="2214"/>
      <c r="AI66" s="2214"/>
      <c r="AJ66" s="2214"/>
      <c r="AK66" s="1373"/>
      <c r="AL66" s="2214"/>
      <c r="AM66" s="2214"/>
      <c r="AN66" s="2214"/>
      <c r="AO66" s="2214"/>
      <c r="AP66" s="2214"/>
      <c r="AQ66" s="2214"/>
      <c r="AR66" s="2214"/>
      <c r="AS66" s="1373"/>
      <c r="AT66" s="2214"/>
      <c r="AU66" s="2214"/>
      <c r="AV66" s="2214"/>
      <c r="AW66" s="2214"/>
      <c r="AX66" s="2214"/>
      <c r="AY66" s="2214"/>
      <c r="AZ66" s="2214"/>
      <c r="BA66" s="2215"/>
      <c r="EC66" s="45" t="s">
        <v>96</v>
      </c>
      <c r="ED66" s="45" t="s">
        <v>663</v>
      </c>
      <c r="EL66" s="45" t="s">
        <v>96</v>
      </c>
    </row>
    <row r="67" spans="1:142" ht="9.75" customHeight="1">
      <c r="A67" s="2220"/>
      <c r="B67" s="592"/>
      <c r="C67" s="2251" t="s">
        <v>686</v>
      </c>
      <c r="D67" s="2252"/>
      <c r="E67" s="2252"/>
      <c r="F67" s="2255"/>
      <c r="G67" s="2256"/>
      <c r="H67" s="2256"/>
      <c r="I67" s="2256"/>
      <c r="J67" s="2256"/>
      <c r="K67" s="2256"/>
      <c r="L67" s="2256"/>
      <c r="M67" s="2256"/>
      <c r="N67" s="2256"/>
      <c r="O67" s="2256"/>
      <c r="P67" s="2256"/>
      <c r="Q67" s="2256"/>
      <c r="R67" s="2256"/>
      <c r="S67" s="2256"/>
      <c r="T67" s="2256"/>
      <c r="U67" s="2256"/>
      <c r="V67" s="2256"/>
      <c r="W67" s="2256"/>
      <c r="X67" s="2256"/>
      <c r="Y67" s="2256"/>
      <c r="Z67" s="2256"/>
      <c r="AA67" s="2256"/>
      <c r="AB67" s="2256"/>
      <c r="AC67" s="2257"/>
      <c r="AD67" s="2255"/>
      <c r="AE67" s="2256"/>
      <c r="AF67" s="2256"/>
      <c r="AG67" s="2256"/>
      <c r="AH67" s="2256"/>
      <c r="AI67" s="2256"/>
      <c r="AJ67" s="2256"/>
      <c r="AK67" s="2256"/>
      <c r="AL67" s="2256"/>
      <c r="AM67" s="2256"/>
      <c r="AN67" s="2256"/>
      <c r="AO67" s="2256"/>
      <c r="AP67" s="2256"/>
      <c r="AQ67" s="2256"/>
      <c r="AR67" s="2256"/>
      <c r="AS67" s="2256"/>
      <c r="AT67" s="2256"/>
      <c r="AU67" s="2256"/>
      <c r="AV67" s="2256"/>
      <c r="AW67" s="2256"/>
      <c r="AX67" s="2256"/>
      <c r="AY67" s="2256"/>
      <c r="AZ67" s="2256"/>
      <c r="BA67" s="2261"/>
      <c r="EC67" s="45" t="s">
        <v>75</v>
      </c>
      <c r="ED67" s="45" t="s">
        <v>664</v>
      </c>
      <c r="EE67" s="6"/>
      <c r="EF67" s="6"/>
      <c r="EL67" s="45" t="s">
        <v>97</v>
      </c>
    </row>
    <row r="68" spans="1:142" ht="9.75" customHeight="1">
      <c r="A68" s="2220"/>
      <c r="B68" s="592"/>
      <c r="C68" s="2251"/>
      <c r="D68" s="2252"/>
      <c r="E68" s="2252"/>
      <c r="F68" s="2258"/>
      <c r="G68" s="2259"/>
      <c r="H68" s="2259"/>
      <c r="I68" s="2259"/>
      <c r="J68" s="2259"/>
      <c r="K68" s="2259"/>
      <c r="L68" s="2259"/>
      <c r="M68" s="2259"/>
      <c r="N68" s="2259"/>
      <c r="O68" s="2259"/>
      <c r="P68" s="2259"/>
      <c r="Q68" s="2259"/>
      <c r="R68" s="2259"/>
      <c r="S68" s="2259"/>
      <c r="T68" s="2259"/>
      <c r="U68" s="2259"/>
      <c r="V68" s="2259"/>
      <c r="W68" s="2259"/>
      <c r="X68" s="2259"/>
      <c r="Y68" s="2259"/>
      <c r="Z68" s="2259"/>
      <c r="AA68" s="2259"/>
      <c r="AB68" s="2259"/>
      <c r="AC68" s="2260"/>
      <c r="AD68" s="2262"/>
      <c r="AE68" s="2263"/>
      <c r="AF68" s="2263"/>
      <c r="AG68" s="2263"/>
      <c r="AH68" s="2263"/>
      <c r="AI68" s="2263"/>
      <c r="AJ68" s="2263"/>
      <c r="AK68" s="2263"/>
      <c r="AL68" s="2263"/>
      <c r="AM68" s="2263"/>
      <c r="AN68" s="2263"/>
      <c r="AO68" s="2263"/>
      <c r="AP68" s="2263"/>
      <c r="AQ68" s="2263"/>
      <c r="AR68" s="2263"/>
      <c r="AS68" s="2263"/>
      <c r="AT68" s="2263"/>
      <c r="AU68" s="2263"/>
      <c r="AV68" s="2263"/>
      <c r="AW68" s="2263"/>
      <c r="AX68" s="2263"/>
      <c r="AY68" s="2263"/>
      <c r="AZ68" s="2263"/>
      <c r="BA68" s="2264"/>
      <c r="EC68" s="45" t="s">
        <v>76</v>
      </c>
      <c r="ED68" s="45" t="s">
        <v>665</v>
      </c>
      <c r="EE68" s="6"/>
      <c r="EF68" s="6"/>
      <c r="EL68" s="45" t="s">
        <v>98</v>
      </c>
    </row>
    <row r="69" spans="1:142" ht="9.75" customHeight="1">
      <c r="A69" s="2220"/>
      <c r="B69" s="592"/>
      <c r="C69" s="2318" t="s">
        <v>687</v>
      </c>
      <c r="D69" s="2319"/>
      <c r="E69" s="2319"/>
      <c r="F69" s="2255"/>
      <c r="G69" s="2256"/>
      <c r="H69" s="2256"/>
      <c r="I69" s="2256"/>
      <c r="J69" s="2256"/>
      <c r="K69" s="2256"/>
      <c r="L69" s="2256"/>
      <c r="M69" s="2256"/>
      <c r="N69" s="2256"/>
      <c r="O69" s="2256"/>
      <c r="P69" s="2256"/>
      <c r="Q69" s="2256"/>
      <c r="R69" s="2256"/>
      <c r="S69" s="2256"/>
      <c r="T69" s="2256"/>
      <c r="U69" s="2256"/>
      <c r="V69" s="2256"/>
      <c r="W69" s="2256"/>
      <c r="X69" s="2256"/>
      <c r="Y69" s="2256"/>
      <c r="Z69" s="2256"/>
      <c r="AA69" s="2256"/>
      <c r="AB69" s="2256"/>
      <c r="AC69" s="2257"/>
      <c r="AD69" s="2258"/>
      <c r="AE69" s="2259"/>
      <c r="AF69" s="2259"/>
      <c r="AG69" s="2259"/>
      <c r="AH69" s="2259"/>
      <c r="AI69" s="2259"/>
      <c r="AJ69" s="2259"/>
      <c r="AK69" s="2259"/>
      <c r="AL69" s="2259"/>
      <c r="AM69" s="2259"/>
      <c r="AN69" s="2259"/>
      <c r="AO69" s="2259"/>
      <c r="AP69" s="2259"/>
      <c r="AQ69" s="2259"/>
      <c r="AR69" s="2259"/>
      <c r="AS69" s="2259"/>
      <c r="AT69" s="2259"/>
      <c r="AU69" s="2259"/>
      <c r="AV69" s="2259"/>
      <c r="AW69" s="2259"/>
      <c r="AX69" s="2259"/>
      <c r="AY69" s="2259"/>
      <c r="AZ69" s="2259"/>
      <c r="BA69" s="2279"/>
      <c r="EC69" s="45" t="s">
        <v>75</v>
      </c>
      <c r="ED69" s="45" t="s">
        <v>666</v>
      </c>
      <c r="EE69" s="6"/>
      <c r="EF69" s="6"/>
      <c r="EL69" s="45" t="s">
        <v>99</v>
      </c>
    </row>
    <row r="70" spans="1:142" ht="9.75" customHeight="1">
      <c r="A70" s="2221"/>
      <c r="B70" s="2222"/>
      <c r="C70" s="2274"/>
      <c r="D70" s="2275"/>
      <c r="E70" s="2275"/>
      <c r="F70" s="2276"/>
      <c r="G70" s="2277"/>
      <c r="H70" s="2277"/>
      <c r="I70" s="2277"/>
      <c r="J70" s="2277"/>
      <c r="K70" s="2277"/>
      <c r="L70" s="2277"/>
      <c r="M70" s="2277"/>
      <c r="N70" s="2277"/>
      <c r="O70" s="2277"/>
      <c r="P70" s="2277"/>
      <c r="Q70" s="2277"/>
      <c r="R70" s="2277"/>
      <c r="S70" s="2277"/>
      <c r="T70" s="2277"/>
      <c r="U70" s="2277"/>
      <c r="V70" s="2277"/>
      <c r="W70" s="2277"/>
      <c r="X70" s="2277"/>
      <c r="Y70" s="2277"/>
      <c r="Z70" s="2277"/>
      <c r="AA70" s="2277"/>
      <c r="AB70" s="2277"/>
      <c r="AC70" s="2278"/>
      <c r="AD70" s="2276"/>
      <c r="AE70" s="2277"/>
      <c r="AF70" s="2277"/>
      <c r="AG70" s="2277"/>
      <c r="AH70" s="2277"/>
      <c r="AI70" s="2277"/>
      <c r="AJ70" s="2277"/>
      <c r="AK70" s="2277"/>
      <c r="AL70" s="2277"/>
      <c r="AM70" s="2277"/>
      <c r="AN70" s="2277"/>
      <c r="AO70" s="2277"/>
      <c r="AP70" s="2277"/>
      <c r="AQ70" s="2277"/>
      <c r="AR70" s="2277"/>
      <c r="AS70" s="2277"/>
      <c r="AT70" s="2277"/>
      <c r="AU70" s="2277"/>
      <c r="AV70" s="2277"/>
      <c r="AW70" s="2277"/>
      <c r="AX70" s="2277"/>
      <c r="AY70" s="2277"/>
      <c r="AZ70" s="2277"/>
      <c r="BA70" s="2280"/>
      <c r="EC70" s="45" t="s">
        <v>76</v>
      </c>
      <c r="ED70" s="45" t="s">
        <v>667</v>
      </c>
      <c r="EE70" s="6"/>
      <c r="EF70" s="6"/>
      <c r="EL70" s="45" t="s">
        <v>100</v>
      </c>
    </row>
    <row r="71" spans="1:142" ht="10.5" customHeight="1">
      <c r="A71" s="2281" t="s">
        <v>307</v>
      </c>
      <c r="B71" s="2282"/>
      <c r="C71" s="2225" t="s">
        <v>224</v>
      </c>
      <c r="D71" s="2283"/>
      <c r="E71" s="2283"/>
      <c r="F71" s="2320"/>
      <c r="G71" s="2321"/>
      <c r="H71" s="2321"/>
      <c r="I71" s="2321"/>
      <c r="J71" s="2321"/>
      <c r="K71" s="2321"/>
      <c r="L71" s="2321"/>
      <c r="M71" s="2321"/>
      <c r="N71" s="2321"/>
      <c r="O71" s="2321"/>
      <c r="P71" s="2321"/>
      <c r="Q71" s="2321"/>
      <c r="R71" s="2321"/>
      <c r="S71" s="2321"/>
      <c r="T71" s="2321"/>
      <c r="U71" s="2321"/>
      <c r="V71" s="2321"/>
      <c r="W71" s="2321"/>
      <c r="X71" s="2322"/>
      <c r="Y71" s="2323" t="s">
        <v>237</v>
      </c>
      <c r="Z71" s="2326" t="s">
        <v>631</v>
      </c>
      <c r="AA71" s="2165"/>
      <c r="AB71" s="2165"/>
      <c r="AC71" s="2327"/>
      <c r="AD71" s="2320"/>
      <c r="AE71" s="2321"/>
      <c r="AF71" s="2321"/>
      <c r="AG71" s="2321"/>
      <c r="AH71" s="2321"/>
      <c r="AI71" s="2321"/>
      <c r="AJ71" s="2321"/>
      <c r="AK71" s="2321"/>
      <c r="AL71" s="2321"/>
      <c r="AM71" s="2321"/>
      <c r="AN71" s="2321"/>
      <c r="AO71" s="2321"/>
      <c r="AP71" s="2321"/>
      <c r="AQ71" s="2321"/>
      <c r="AR71" s="2321"/>
      <c r="AS71" s="2321"/>
      <c r="AT71" s="2321"/>
      <c r="AU71" s="2321"/>
      <c r="AV71" s="2322"/>
      <c r="AW71" s="2323" t="s">
        <v>237</v>
      </c>
      <c r="AX71" s="2326" t="s">
        <v>631</v>
      </c>
      <c r="AY71" s="2165"/>
      <c r="AZ71" s="2165"/>
      <c r="BA71" s="2330"/>
      <c r="EC71" s="45" t="s">
        <v>97</v>
      </c>
      <c r="ED71" s="45" t="s">
        <v>668</v>
      </c>
      <c r="EF71" s="6"/>
      <c r="EL71" s="45" t="s">
        <v>101</v>
      </c>
    </row>
    <row r="72" spans="1:142" ht="10.5" customHeight="1">
      <c r="A72" s="2281"/>
      <c r="B72" s="2282"/>
      <c r="C72" s="676" t="s">
        <v>231</v>
      </c>
      <c r="D72" s="677"/>
      <c r="E72" s="678"/>
      <c r="F72" s="666"/>
      <c r="G72" s="667"/>
      <c r="H72" s="667"/>
      <c r="I72" s="667"/>
      <c r="J72" s="667"/>
      <c r="K72" s="667"/>
      <c r="L72" s="667"/>
      <c r="M72" s="667"/>
      <c r="N72" s="667"/>
      <c r="O72" s="667"/>
      <c r="P72" s="667"/>
      <c r="Q72" s="667"/>
      <c r="R72" s="667"/>
      <c r="S72" s="667"/>
      <c r="T72" s="667"/>
      <c r="U72" s="667"/>
      <c r="V72" s="667"/>
      <c r="W72" s="667"/>
      <c r="X72" s="1317"/>
      <c r="Y72" s="2324"/>
      <c r="Z72" s="1297"/>
      <c r="AA72" s="1298"/>
      <c r="AB72" s="1298"/>
      <c r="AC72" s="2328"/>
      <c r="AD72" s="666"/>
      <c r="AE72" s="667"/>
      <c r="AF72" s="667"/>
      <c r="AG72" s="667"/>
      <c r="AH72" s="667"/>
      <c r="AI72" s="667"/>
      <c r="AJ72" s="667"/>
      <c r="AK72" s="667"/>
      <c r="AL72" s="667"/>
      <c r="AM72" s="667"/>
      <c r="AN72" s="667"/>
      <c r="AO72" s="667"/>
      <c r="AP72" s="667"/>
      <c r="AQ72" s="667"/>
      <c r="AR72" s="667"/>
      <c r="AS72" s="667"/>
      <c r="AT72" s="667"/>
      <c r="AU72" s="667"/>
      <c r="AV72" s="1317"/>
      <c r="AW72" s="2324"/>
      <c r="AX72" s="1297"/>
      <c r="AY72" s="1298"/>
      <c r="AZ72" s="1298"/>
      <c r="BA72" s="1299"/>
      <c r="EC72" s="45" t="s">
        <v>98</v>
      </c>
      <c r="ED72" s="45" t="s">
        <v>669</v>
      </c>
      <c r="EF72" s="6"/>
      <c r="EL72" s="45" t="s">
        <v>102</v>
      </c>
    </row>
    <row r="73" spans="1:142" ht="10.5" customHeight="1">
      <c r="A73" s="2281"/>
      <c r="B73" s="2282"/>
      <c r="C73" s="2161"/>
      <c r="D73" s="2162"/>
      <c r="E73" s="2163"/>
      <c r="F73" s="614"/>
      <c r="G73" s="615"/>
      <c r="H73" s="615"/>
      <c r="I73" s="615"/>
      <c r="J73" s="615"/>
      <c r="K73" s="615"/>
      <c r="L73" s="615"/>
      <c r="M73" s="615"/>
      <c r="N73" s="615"/>
      <c r="O73" s="615"/>
      <c r="P73" s="615"/>
      <c r="Q73" s="615"/>
      <c r="R73" s="615"/>
      <c r="S73" s="615"/>
      <c r="T73" s="615"/>
      <c r="U73" s="615"/>
      <c r="V73" s="615"/>
      <c r="W73" s="615"/>
      <c r="X73" s="1319"/>
      <c r="Y73" s="2325"/>
      <c r="Z73" s="1300"/>
      <c r="AA73" s="1301"/>
      <c r="AB73" s="1301"/>
      <c r="AC73" s="2329"/>
      <c r="AD73" s="614"/>
      <c r="AE73" s="615"/>
      <c r="AF73" s="615"/>
      <c r="AG73" s="615"/>
      <c r="AH73" s="615"/>
      <c r="AI73" s="615"/>
      <c r="AJ73" s="615"/>
      <c r="AK73" s="615"/>
      <c r="AL73" s="615"/>
      <c r="AM73" s="615"/>
      <c r="AN73" s="615"/>
      <c r="AO73" s="615"/>
      <c r="AP73" s="615"/>
      <c r="AQ73" s="615"/>
      <c r="AR73" s="615"/>
      <c r="AS73" s="615"/>
      <c r="AT73" s="615"/>
      <c r="AU73" s="615"/>
      <c r="AV73" s="1319"/>
      <c r="AW73" s="2325"/>
      <c r="AX73" s="1300"/>
      <c r="AY73" s="1301"/>
      <c r="AZ73" s="1301"/>
      <c r="BA73" s="1302"/>
      <c r="EC73" s="45" t="s">
        <v>99</v>
      </c>
      <c r="ED73" s="45" t="s">
        <v>670</v>
      </c>
      <c r="EF73" s="6"/>
      <c r="EL73" s="45" t="s">
        <v>103</v>
      </c>
    </row>
    <row r="74" spans="1:142" ht="7.5" customHeight="1">
      <c r="A74" s="2281"/>
      <c r="B74" s="2282"/>
      <c r="C74" s="2193" t="s">
        <v>236</v>
      </c>
      <c r="D74" s="2267"/>
      <c r="E74" s="2267"/>
      <c r="F74" s="2292" t="s">
        <v>631</v>
      </c>
      <c r="G74" s="1387"/>
      <c r="H74" s="1387"/>
      <c r="I74" s="1387"/>
      <c r="J74" s="1387"/>
      <c r="K74" s="1387"/>
      <c r="L74" s="1387"/>
      <c r="M74" s="1304"/>
      <c r="N74" s="1304"/>
      <c r="O74" s="1304"/>
      <c r="P74" s="1304"/>
      <c r="Q74" s="1304"/>
      <c r="R74" s="2289" t="s">
        <v>118</v>
      </c>
      <c r="S74" s="2289"/>
      <c r="T74" s="2198"/>
      <c r="U74" s="2198"/>
      <c r="V74" s="2198"/>
      <c r="W74" s="2289" t="s">
        <v>119</v>
      </c>
      <c r="X74" s="2289"/>
      <c r="Y74" s="2198"/>
      <c r="Z74" s="2198"/>
      <c r="AA74" s="2198"/>
      <c r="AB74" s="2289" t="s">
        <v>209</v>
      </c>
      <c r="AC74" s="2305"/>
      <c r="AD74" s="2292" t="s">
        <v>631</v>
      </c>
      <c r="AE74" s="1387"/>
      <c r="AF74" s="1387"/>
      <c r="AG74" s="1387"/>
      <c r="AH74" s="1387"/>
      <c r="AI74" s="1387"/>
      <c r="AJ74" s="1387"/>
      <c r="AK74" s="1304"/>
      <c r="AL74" s="1304"/>
      <c r="AM74" s="1304"/>
      <c r="AN74" s="1304"/>
      <c r="AO74" s="1304"/>
      <c r="AP74" s="2289" t="s">
        <v>118</v>
      </c>
      <c r="AQ74" s="2289"/>
      <c r="AR74" s="2198"/>
      <c r="AS74" s="2198"/>
      <c r="AT74" s="2198"/>
      <c r="AU74" s="2289" t="s">
        <v>119</v>
      </c>
      <c r="AV74" s="2289"/>
      <c r="AW74" s="2198"/>
      <c r="AX74" s="2198"/>
      <c r="AY74" s="2198"/>
      <c r="AZ74" s="2289" t="s">
        <v>209</v>
      </c>
      <c r="BA74" s="2290"/>
      <c r="EC74" s="45" t="s">
        <v>100</v>
      </c>
      <c r="ED74" s="45" t="s">
        <v>671</v>
      </c>
      <c r="EL74" s="45" t="s">
        <v>104</v>
      </c>
    </row>
    <row r="75" spans="1:142" ht="7.5" customHeight="1">
      <c r="A75" s="2281"/>
      <c r="B75" s="2282"/>
      <c r="C75" s="2193"/>
      <c r="D75" s="2267"/>
      <c r="E75" s="2267"/>
      <c r="F75" s="2307"/>
      <c r="G75" s="1301"/>
      <c r="H75" s="1301"/>
      <c r="I75" s="1301"/>
      <c r="J75" s="1301"/>
      <c r="K75" s="1301"/>
      <c r="L75" s="1301"/>
      <c r="M75" s="1308"/>
      <c r="N75" s="1308"/>
      <c r="O75" s="1308"/>
      <c r="P75" s="1308"/>
      <c r="Q75" s="1308"/>
      <c r="R75" s="2184"/>
      <c r="S75" s="2184"/>
      <c r="T75" s="2175"/>
      <c r="U75" s="2175"/>
      <c r="V75" s="2175"/>
      <c r="W75" s="2184"/>
      <c r="X75" s="2184"/>
      <c r="Y75" s="2175"/>
      <c r="Z75" s="2175"/>
      <c r="AA75" s="2175"/>
      <c r="AB75" s="2184"/>
      <c r="AC75" s="2306"/>
      <c r="AD75" s="2307"/>
      <c r="AE75" s="1301"/>
      <c r="AF75" s="1301"/>
      <c r="AG75" s="1301"/>
      <c r="AH75" s="1301"/>
      <c r="AI75" s="1301"/>
      <c r="AJ75" s="1301"/>
      <c r="AK75" s="1308"/>
      <c r="AL75" s="1308"/>
      <c r="AM75" s="1308"/>
      <c r="AN75" s="1308"/>
      <c r="AO75" s="1308"/>
      <c r="AP75" s="2184"/>
      <c r="AQ75" s="2184"/>
      <c r="AR75" s="2175"/>
      <c r="AS75" s="2175"/>
      <c r="AT75" s="2175"/>
      <c r="AU75" s="2184"/>
      <c r="AV75" s="2184"/>
      <c r="AW75" s="2175"/>
      <c r="AX75" s="2175"/>
      <c r="AY75" s="2175"/>
      <c r="AZ75" s="2184"/>
      <c r="BA75" s="2190"/>
      <c r="EC75" s="45" t="s">
        <v>101</v>
      </c>
      <c r="ED75" s="45" t="s">
        <v>672</v>
      </c>
      <c r="EL75" s="45" t="s">
        <v>105</v>
      </c>
    </row>
    <row r="76" spans="1:142" ht="11.25" customHeight="1">
      <c r="A76" s="2281"/>
      <c r="B76" s="2282"/>
      <c r="C76" s="2193" t="s">
        <v>238</v>
      </c>
      <c r="D76" s="2267"/>
      <c r="E76" s="2267"/>
      <c r="F76" s="1445" t="s">
        <v>227</v>
      </c>
      <c r="G76" s="1373"/>
      <c r="H76" s="2239"/>
      <c r="I76" s="2239"/>
      <c r="J76" s="2239"/>
      <c r="K76" s="17" t="s">
        <v>228</v>
      </c>
      <c r="L76" s="2239"/>
      <c r="M76" s="2239"/>
      <c r="N76" s="2239"/>
      <c r="O76" s="2239"/>
      <c r="P76" s="2240"/>
      <c r="Q76" s="2240"/>
      <c r="R76" s="2240"/>
      <c r="S76" s="2240"/>
      <c r="T76" s="2240"/>
      <c r="U76" s="2240"/>
      <c r="V76" s="2240"/>
      <c r="W76" s="2240"/>
      <c r="X76" s="2240"/>
      <c r="Y76" s="2240"/>
      <c r="Z76" s="2240"/>
      <c r="AA76" s="2240"/>
      <c r="AB76" s="2240"/>
      <c r="AC76" s="2241"/>
      <c r="AD76" s="1445" t="s">
        <v>227</v>
      </c>
      <c r="AE76" s="1373"/>
      <c r="AF76" s="2239"/>
      <c r="AG76" s="2239"/>
      <c r="AH76" s="2239"/>
      <c r="AI76" s="17" t="s">
        <v>228</v>
      </c>
      <c r="AJ76" s="2239"/>
      <c r="AK76" s="2239"/>
      <c r="AL76" s="2239"/>
      <c r="AM76" s="2239"/>
      <c r="AN76" s="2240"/>
      <c r="AO76" s="2240"/>
      <c r="AP76" s="2240"/>
      <c r="AQ76" s="2240"/>
      <c r="AR76" s="2240"/>
      <c r="AS76" s="2240"/>
      <c r="AT76" s="2240"/>
      <c r="AU76" s="2240"/>
      <c r="AV76" s="2240"/>
      <c r="AW76" s="2240"/>
      <c r="AX76" s="2240"/>
      <c r="AY76" s="2240"/>
      <c r="AZ76" s="2240"/>
      <c r="BA76" s="2242"/>
      <c r="EC76" s="45" t="s">
        <v>102</v>
      </c>
      <c r="ED76" s="45" t="s">
        <v>673</v>
      </c>
      <c r="EL76" s="45" t="s">
        <v>106</v>
      </c>
    </row>
    <row r="77" spans="1:142" ht="9" customHeight="1">
      <c r="A77" s="2281"/>
      <c r="B77" s="2282"/>
      <c r="C77" s="2193"/>
      <c r="D77" s="2267"/>
      <c r="E77" s="2267"/>
      <c r="F77" s="2243"/>
      <c r="G77" s="2244"/>
      <c r="H77" s="2244"/>
      <c r="I77" s="2244"/>
      <c r="J77" s="2244"/>
      <c r="K77" s="2244"/>
      <c r="L77" s="2244"/>
      <c r="M77" s="2244"/>
      <c r="N77" s="2244"/>
      <c r="O77" s="2244"/>
      <c r="P77" s="2244"/>
      <c r="Q77" s="2244"/>
      <c r="R77" s="2244"/>
      <c r="S77" s="2244"/>
      <c r="T77" s="2244"/>
      <c r="U77" s="2244"/>
      <c r="V77" s="2244"/>
      <c r="W77" s="2244"/>
      <c r="X77" s="2244"/>
      <c r="Y77" s="2244"/>
      <c r="Z77" s="2244"/>
      <c r="AA77" s="2244"/>
      <c r="AB77" s="2244"/>
      <c r="AC77" s="2245"/>
      <c r="AD77" s="2243"/>
      <c r="AE77" s="2244"/>
      <c r="AF77" s="2244"/>
      <c r="AG77" s="2244"/>
      <c r="AH77" s="2244"/>
      <c r="AI77" s="2244"/>
      <c r="AJ77" s="2244"/>
      <c r="AK77" s="2244"/>
      <c r="AL77" s="2244"/>
      <c r="AM77" s="2244"/>
      <c r="AN77" s="2244"/>
      <c r="AO77" s="2244"/>
      <c r="AP77" s="2244"/>
      <c r="AQ77" s="2244"/>
      <c r="AR77" s="2244"/>
      <c r="AS77" s="2244"/>
      <c r="AT77" s="2244"/>
      <c r="AU77" s="2244"/>
      <c r="AV77" s="2244"/>
      <c r="AW77" s="2244"/>
      <c r="AX77" s="2244"/>
      <c r="AY77" s="2244"/>
      <c r="AZ77" s="2244"/>
      <c r="BA77" s="2249"/>
      <c r="EC77" s="45" t="s">
        <v>103</v>
      </c>
      <c r="ED77" s="45" t="s">
        <v>674</v>
      </c>
      <c r="EL77" s="45" t="s">
        <v>107</v>
      </c>
    </row>
    <row r="78" spans="1:142" ht="9" customHeight="1">
      <c r="A78" s="2281"/>
      <c r="B78" s="2282"/>
      <c r="C78" s="2193"/>
      <c r="D78" s="2267"/>
      <c r="E78" s="2267"/>
      <c r="F78" s="2243"/>
      <c r="G78" s="2244"/>
      <c r="H78" s="2244"/>
      <c r="I78" s="2244"/>
      <c r="J78" s="2244"/>
      <c r="K78" s="2244"/>
      <c r="L78" s="2244"/>
      <c r="M78" s="2244"/>
      <c r="N78" s="2244"/>
      <c r="O78" s="2244"/>
      <c r="P78" s="2244"/>
      <c r="Q78" s="2244"/>
      <c r="R78" s="2244"/>
      <c r="S78" s="2244"/>
      <c r="T78" s="2244"/>
      <c r="U78" s="2244"/>
      <c r="V78" s="2244"/>
      <c r="W78" s="2244"/>
      <c r="X78" s="2244"/>
      <c r="Y78" s="2244"/>
      <c r="Z78" s="2244"/>
      <c r="AA78" s="2244"/>
      <c r="AB78" s="2244"/>
      <c r="AC78" s="2245"/>
      <c r="AD78" s="2243"/>
      <c r="AE78" s="2244"/>
      <c r="AF78" s="2244"/>
      <c r="AG78" s="2244"/>
      <c r="AH78" s="2244"/>
      <c r="AI78" s="2244"/>
      <c r="AJ78" s="2244"/>
      <c r="AK78" s="2244"/>
      <c r="AL78" s="2244"/>
      <c r="AM78" s="2244"/>
      <c r="AN78" s="2244"/>
      <c r="AO78" s="2244"/>
      <c r="AP78" s="2244"/>
      <c r="AQ78" s="2244"/>
      <c r="AR78" s="2244"/>
      <c r="AS78" s="2244"/>
      <c r="AT78" s="2244"/>
      <c r="AU78" s="2244"/>
      <c r="AV78" s="2244"/>
      <c r="AW78" s="2244"/>
      <c r="AX78" s="2244"/>
      <c r="AY78" s="2244"/>
      <c r="AZ78" s="2244"/>
      <c r="BA78" s="2249"/>
      <c r="EC78" s="45" t="s">
        <v>105</v>
      </c>
      <c r="ED78" s="45" t="s">
        <v>675</v>
      </c>
      <c r="EL78" s="45" t="s">
        <v>108</v>
      </c>
    </row>
    <row r="79" spans="1:142" ht="9" customHeight="1">
      <c r="A79" s="2281"/>
      <c r="B79" s="2282"/>
      <c r="C79" s="2193"/>
      <c r="D79" s="2267"/>
      <c r="E79" s="2267"/>
      <c r="F79" s="2246"/>
      <c r="G79" s="2247"/>
      <c r="H79" s="2247"/>
      <c r="I79" s="2247"/>
      <c r="J79" s="2247"/>
      <c r="K79" s="2247"/>
      <c r="L79" s="2247"/>
      <c r="M79" s="2247"/>
      <c r="N79" s="2247"/>
      <c r="O79" s="2247"/>
      <c r="P79" s="2247"/>
      <c r="Q79" s="2247"/>
      <c r="R79" s="2247"/>
      <c r="S79" s="2247"/>
      <c r="T79" s="2247"/>
      <c r="U79" s="2247"/>
      <c r="V79" s="2247"/>
      <c r="W79" s="2247"/>
      <c r="X79" s="2247"/>
      <c r="Y79" s="2247"/>
      <c r="Z79" s="2247"/>
      <c r="AA79" s="2247"/>
      <c r="AB79" s="2247"/>
      <c r="AC79" s="2248"/>
      <c r="AD79" s="2246"/>
      <c r="AE79" s="2247"/>
      <c r="AF79" s="2247"/>
      <c r="AG79" s="2247"/>
      <c r="AH79" s="2247"/>
      <c r="AI79" s="2247"/>
      <c r="AJ79" s="2247"/>
      <c r="AK79" s="2247"/>
      <c r="AL79" s="2247"/>
      <c r="AM79" s="2247"/>
      <c r="AN79" s="2247"/>
      <c r="AO79" s="2247"/>
      <c r="AP79" s="2247"/>
      <c r="AQ79" s="2247"/>
      <c r="AR79" s="2247"/>
      <c r="AS79" s="2247"/>
      <c r="AT79" s="2247"/>
      <c r="AU79" s="2247"/>
      <c r="AV79" s="2247"/>
      <c r="AW79" s="2247"/>
      <c r="AX79" s="2247"/>
      <c r="AY79" s="2247"/>
      <c r="AZ79" s="2247"/>
      <c r="BA79" s="2250"/>
      <c r="EC79" s="45" t="s">
        <v>106</v>
      </c>
      <c r="ED79" s="45" t="s">
        <v>676</v>
      </c>
      <c r="EL79" s="45" t="s">
        <v>109</v>
      </c>
    </row>
    <row r="80" spans="1:142" ht="9" customHeight="1">
      <c r="A80" s="2281"/>
      <c r="B80" s="2282"/>
      <c r="C80" s="2193" t="s">
        <v>229</v>
      </c>
      <c r="D80" s="2267"/>
      <c r="E80" s="2267"/>
      <c r="F80" s="2271"/>
      <c r="G80" s="2214"/>
      <c r="H80" s="2214"/>
      <c r="I80" s="2214"/>
      <c r="J80" s="2214"/>
      <c r="K80" s="2214"/>
      <c r="L80" s="2214"/>
      <c r="M80" s="1373" t="s">
        <v>287</v>
      </c>
      <c r="N80" s="2214"/>
      <c r="O80" s="2214"/>
      <c r="P80" s="2214"/>
      <c r="Q80" s="2214"/>
      <c r="R80" s="2214"/>
      <c r="S80" s="2214"/>
      <c r="T80" s="2214"/>
      <c r="U80" s="1373" t="s">
        <v>288</v>
      </c>
      <c r="V80" s="2214"/>
      <c r="W80" s="2214"/>
      <c r="X80" s="2214"/>
      <c r="Y80" s="2214"/>
      <c r="Z80" s="2214"/>
      <c r="AA80" s="2214"/>
      <c r="AB80" s="2214"/>
      <c r="AC80" s="2273"/>
      <c r="AD80" s="2271"/>
      <c r="AE80" s="2214"/>
      <c r="AF80" s="2214"/>
      <c r="AG80" s="2214"/>
      <c r="AH80" s="2214"/>
      <c r="AI80" s="2214"/>
      <c r="AJ80" s="2214"/>
      <c r="AK80" s="1373" t="s">
        <v>287</v>
      </c>
      <c r="AL80" s="2214"/>
      <c r="AM80" s="2214"/>
      <c r="AN80" s="2214"/>
      <c r="AO80" s="2214"/>
      <c r="AP80" s="2214"/>
      <c r="AQ80" s="2214"/>
      <c r="AR80" s="2214"/>
      <c r="AS80" s="1373" t="s">
        <v>288</v>
      </c>
      <c r="AT80" s="2214"/>
      <c r="AU80" s="2214"/>
      <c r="AV80" s="2214"/>
      <c r="AW80" s="2214"/>
      <c r="AX80" s="2214"/>
      <c r="AY80" s="2214"/>
      <c r="AZ80" s="2214"/>
      <c r="BA80" s="2215"/>
      <c r="EC80" s="45" t="s">
        <v>107</v>
      </c>
      <c r="ED80" s="45" t="s">
        <v>677</v>
      </c>
      <c r="EL80" s="45" t="s">
        <v>146</v>
      </c>
    </row>
    <row r="81" spans="1:142" ht="9" customHeight="1">
      <c r="A81" s="2281"/>
      <c r="B81" s="2282"/>
      <c r="C81" s="2201"/>
      <c r="D81" s="2313"/>
      <c r="E81" s="2313"/>
      <c r="F81" s="2314"/>
      <c r="G81" s="2315"/>
      <c r="H81" s="2315"/>
      <c r="I81" s="2315"/>
      <c r="J81" s="2315"/>
      <c r="K81" s="2315"/>
      <c r="L81" s="2315"/>
      <c r="M81" s="1374"/>
      <c r="N81" s="2315"/>
      <c r="O81" s="2315"/>
      <c r="P81" s="2315"/>
      <c r="Q81" s="2315"/>
      <c r="R81" s="2315"/>
      <c r="S81" s="2315"/>
      <c r="T81" s="2315"/>
      <c r="U81" s="1374"/>
      <c r="V81" s="2315"/>
      <c r="W81" s="2315"/>
      <c r="X81" s="2315"/>
      <c r="Y81" s="2315"/>
      <c r="Z81" s="2315"/>
      <c r="AA81" s="2315"/>
      <c r="AB81" s="2315"/>
      <c r="AC81" s="2316"/>
      <c r="AD81" s="2314"/>
      <c r="AE81" s="2315"/>
      <c r="AF81" s="2315"/>
      <c r="AG81" s="2315"/>
      <c r="AH81" s="2315"/>
      <c r="AI81" s="2315"/>
      <c r="AJ81" s="2315"/>
      <c r="AK81" s="1374"/>
      <c r="AL81" s="2315"/>
      <c r="AM81" s="2315"/>
      <c r="AN81" s="2315"/>
      <c r="AO81" s="2315"/>
      <c r="AP81" s="2315"/>
      <c r="AQ81" s="2315"/>
      <c r="AR81" s="2315"/>
      <c r="AS81" s="1374"/>
      <c r="AT81" s="2315"/>
      <c r="AU81" s="2315"/>
      <c r="AV81" s="2315"/>
      <c r="AW81" s="2315"/>
      <c r="AX81" s="2315"/>
      <c r="AY81" s="2315"/>
      <c r="AZ81" s="2315"/>
      <c r="BA81" s="2317"/>
      <c r="EC81" s="45" t="s">
        <v>108</v>
      </c>
      <c r="ED81" s="45"/>
      <c r="EL81" s="45" t="s">
        <v>110</v>
      </c>
    </row>
    <row r="82" spans="1:142" ht="10.5" customHeight="1">
      <c r="A82" s="2281" t="s">
        <v>308</v>
      </c>
      <c r="B82" s="2282"/>
      <c r="C82" s="2225" t="s">
        <v>224</v>
      </c>
      <c r="D82" s="2283"/>
      <c r="E82" s="2283"/>
      <c r="F82" s="2320"/>
      <c r="G82" s="2321"/>
      <c r="H82" s="2321"/>
      <c r="I82" s="2321"/>
      <c r="J82" s="2321"/>
      <c r="K82" s="2321"/>
      <c r="L82" s="2321"/>
      <c r="M82" s="2321"/>
      <c r="N82" s="2321"/>
      <c r="O82" s="2321"/>
      <c r="P82" s="2321"/>
      <c r="Q82" s="2321"/>
      <c r="R82" s="2321"/>
      <c r="S82" s="2321"/>
      <c r="T82" s="2321"/>
      <c r="U82" s="2321"/>
      <c r="V82" s="2321"/>
      <c r="W82" s="2321"/>
      <c r="X82" s="2322"/>
      <c r="Y82" s="2323" t="s">
        <v>237</v>
      </c>
      <c r="Z82" s="2326" t="s">
        <v>631</v>
      </c>
      <c r="AA82" s="2165"/>
      <c r="AB82" s="2165"/>
      <c r="AC82" s="2327"/>
      <c r="AD82" s="2320"/>
      <c r="AE82" s="2321"/>
      <c r="AF82" s="2321"/>
      <c r="AG82" s="2321"/>
      <c r="AH82" s="2321"/>
      <c r="AI82" s="2321"/>
      <c r="AJ82" s="2321"/>
      <c r="AK82" s="2321"/>
      <c r="AL82" s="2321"/>
      <c r="AM82" s="2321"/>
      <c r="AN82" s="2321"/>
      <c r="AO82" s="2321"/>
      <c r="AP82" s="2321"/>
      <c r="AQ82" s="2321"/>
      <c r="AR82" s="2321"/>
      <c r="AS82" s="2321"/>
      <c r="AT82" s="2321"/>
      <c r="AU82" s="2321"/>
      <c r="AV82" s="2322"/>
      <c r="AW82" s="2323" t="s">
        <v>237</v>
      </c>
      <c r="AX82" s="2326" t="s">
        <v>631</v>
      </c>
      <c r="AY82" s="2165"/>
      <c r="AZ82" s="2165"/>
      <c r="BA82" s="2330"/>
      <c r="EC82" s="45" t="s">
        <v>109</v>
      </c>
      <c r="ED82" s="45"/>
      <c r="EL82" s="45" t="s">
        <v>111</v>
      </c>
    </row>
    <row r="83" spans="1:142" ht="10.5" customHeight="1">
      <c r="A83" s="2281"/>
      <c r="B83" s="2282"/>
      <c r="C83" s="676" t="s">
        <v>231</v>
      </c>
      <c r="D83" s="677"/>
      <c r="E83" s="678"/>
      <c r="F83" s="666"/>
      <c r="G83" s="667"/>
      <c r="H83" s="667"/>
      <c r="I83" s="667"/>
      <c r="J83" s="667"/>
      <c r="K83" s="667"/>
      <c r="L83" s="667"/>
      <c r="M83" s="667"/>
      <c r="N83" s="667"/>
      <c r="O83" s="667"/>
      <c r="P83" s="667"/>
      <c r="Q83" s="667"/>
      <c r="R83" s="667"/>
      <c r="S83" s="667"/>
      <c r="T83" s="667"/>
      <c r="U83" s="667"/>
      <c r="V83" s="667"/>
      <c r="W83" s="667"/>
      <c r="X83" s="1317"/>
      <c r="Y83" s="2324"/>
      <c r="Z83" s="1297"/>
      <c r="AA83" s="1298"/>
      <c r="AB83" s="1298"/>
      <c r="AC83" s="2328"/>
      <c r="AD83" s="666"/>
      <c r="AE83" s="667"/>
      <c r="AF83" s="667"/>
      <c r="AG83" s="667"/>
      <c r="AH83" s="667"/>
      <c r="AI83" s="667"/>
      <c r="AJ83" s="667"/>
      <c r="AK83" s="667"/>
      <c r="AL83" s="667"/>
      <c r="AM83" s="667"/>
      <c r="AN83" s="667"/>
      <c r="AO83" s="667"/>
      <c r="AP83" s="667"/>
      <c r="AQ83" s="667"/>
      <c r="AR83" s="667"/>
      <c r="AS83" s="667"/>
      <c r="AT83" s="667"/>
      <c r="AU83" s="667"/>
      <c r="AV83" s="1317"/>
      <c r="AW83" s="2324"/>
      <c r="AX83" s="1297"/>
      <c r="AY83" s="1298"/>
      <c r="AZ83" s="1298"/>
      <c r="BA83" s="1299"/>
      <c r="EC83" s="45" t="s">
        <v>146</v>
      </c>
      <c r="ED83" s="45"/>
    </row>
    <row r="84" spans="1:142" ht="10.5" customHeight="1">
      <c r="A84" s="2281"/>
      <c r="B84" s="2282"/>
      <c r="C84" s="2161"/>
      <c r="D84" s="2162"/>
      <c r="E84" s="2163"/>
      <c r="F84" s="614"/>
      <c r="G84" s="615"/>
      <c r="H84" s="615"/>
      <c r="I84" s="615"/>
      <c r="J84" s="615"/>
      <c r="K84" s="615"/>
      <c r="L84" s="615"/>
      <c r="M84" s="615"/>
      <c r="N84" s="615"/>
      <c r="O84" s="615"/>
      <c r="P84" s="615"/>
      <c r="Q84" s="615"/>
      <c r="R84" s="615"/>
      <c r="S84" s="615"/>
      <c r="T84" s="615"/>
      <c r="U84" s="615"/>
      <c r="V84" s="615"/>
      <c r="W84" s="615"/>
      <c r="X84" s="1319"/>
      <c r="Y84" s="2325"/>
      <c r="Z84" s="1300"/>
      <c r="AA84" s="1301"/>
      <c r="AB84" s="1301"/>
      <c r="AC84" s="2329"/>
      <c r="AD84" s="614"/>
      <c r="AE84" s="615"/>
      <c r="AF84" s="615"/>
      <c r="AG84" s="615"/>
      <c r="AH84" s="615"/>
      <c r="AI84" s="615"/>
      <c r="AJ84" s="615"/>
      <c r="AK84" s="615"/>
      <c r="AL84" s="615"/>
      <c r="AM84" s="615"/>
      <c r="AN84" s="615"/>
      <c r="AO84" s="615"/>
      <c r="AP84" s="615"/>
      <c r="AQ84" s="615"/>
      <c r="AR84" s="615"/>
      <c r="AS84" s="615"/>
      <c r="AT84" s="615"/>
      <c r="AU84" s="615"/>
      <c r="AV84" s="1319"/>
      <c r="AW84" s="2325"/>
      <c r="AX84" s="1300"/>
      <c r="AY84" s="1301"/>
      <c r="AZ84" s="1301"/>
      <c r="BA84" s="1302"/>
      <c r="EC84" s="45" t="s">
        <v>110</v>
      </c>
      <c r="ED84" s="45"/>
    </row>
    <row r="85" spans="1:142" ht="7.5" customHeight="1">
      <c r="A85" s="2281"/>
      <c r="B85" s="2282"/>
      <c r="C85" s="2193" t="s">
        <v>236</v>
      </c>
      <c r="D85" s="2267"/>
      <c r="E85" s="2267"/>
      <c r="F85" s="2292" t="s">
        <v>631</v>
      </c>
      <c r="G85" s="2293"/>
      <c r="H85" s="2293"/>
      <c r="I85" s="2293"/>
      <c r="J85" s="2293"/>
      <c r="K85" s="2293"/>
      <c r="L85" s="2293"/>
      <c r="M85" s="1304"/>
      <c r="N85" s="1304"/>
      <c r="O85" s="1304"/>
      <c r="P85" s="1304"/>
      <c r="Q85" s="1304"/>
      <c r="R85" s="2289" t="s">
        <v>118</v>
      </c>
      <c r="S85" s="2289"/>
      <c r="T85" s="2198"/>
      <c r="U85" s="2198"/>
      <c r="V85" s="2198"/>
      <c r="W85" s="2289" t="s">
        <v>119</v>
      </c>
      <c r="X85" s="2289"/>
      <c r="Y85" s="2198"/>
      <c r="Z85" s="2198"/>
      <c r="AA85" s="2198"/>
      <c r="AB85" s="2289" t="s">
        <v>209</v>
      </c>
      <c r="AC85" s="2305"/>
      <c r="AD85" s="2292" t="s">
        <v>631</v>
      </c>
      <c r="AE85" s="2293"/>
      <c r="AF85" s="2293"/>
      <c r="AG85" s="2293"/>
      <c r="AH85" s="2293"/>
      <c r="AI85" s="2293"/>
      <c r="AJ85" s="2293"/>
      <c r="AK85" s="1304"/>
      <c r="AL85" s="1304"/>
      <c r="AM85" s="1304"/>
      <c r="AN85" s="1304"/>
      <c r="AO85" s="1304"/>
      <c r="AP85" s="2289" t="s">
        <v>118</v>
      </c>
      <c r="AQ85" s="2289"/>
      <c r="AR85" s="2198"/>
      <c r="AS85" s="2198"/>
      <c r="AT85" s="2198"/>
      <c r="AU85" s="2289" t="s">
        <v>119</v>
      </c>
      <c r="AV85" s="2289"/>
      <c r="AW85" s="2198"/>
      <c r="AX85" s="2198"/>
      <c r="AY85" s="2198"/>
      <c r="AZ85" s="2289" t="s">
        <v>209</v>
      </c>
      <c r="BA85" s="2290"/>
      <c r="EC85" s="45" t="s">
        <v>111</v>
      </c>
      <c r="ED85" s="45"/>
    </row>
    <row r="86" spans="1:142" ht="7.5" customHeight="1">
      <c r="A86" s="2281"/>
      <c r="B86" s="2282"/>
      <c r="C86" s="2193"/>
      <c r="D86" s="2267"/>
      <c r="E86" s="2267"/>
      <c r="F86" s="2307"/>
      <c r="G86" s="2171"/>
      <c r="H86" s="2171"/>
      <c r="I86" s="2171"/>
      <c r="J86" s="2171"/>
      <c r="K86" s="2171"/>
      <c r="L86" s="2171"/>
      <c r="M86" s="1308"/>
      <c r="N86" s="1308"/>
      <c r="O86" s="1308"/>
      <c r="P86" s="1308"/>
      <c r="Q86" s="1308"/>
      <c r="R86" s="2184"/>
      <c r="S86" s="2184"/>
      <c r="T86" s="2175"/>
      <c r="U86" s="2175"/>
      <c r="V86" s="2175"/>
      <c r="W86" s="2184"/>
      <c r="X86" s="2184"/>
      <c r="Y86" s="2175"/>
      <c r="Z86" s="2175"/>
      <c r="AA86" s="2175"/>
      <c r="AB86" s="2184"/>
      <c r="AC86" s="2306"/>
      <c r="AD86" s="2307"/>
      <c r="AE86" s="2171"/>
      <c r="AF86" s="2171"/>
      <c r="AG86" s="2171"/>
      <c r="AH86" s="2171"/>
      <c r="AI86" s="2171"/>
      <c r="AJ86" s="2171"/>
      <c r="AK86" s="1308"/>
      <c r="AL86" s="1308"/>
      <c r="AM86" s="1308"/>
      <c r="AN86" s="1308"/>
      <c r="AO86" s="1308"/>
      <c r="AP86" s="2184"/>
      <c r="AQ86" s="2184"/>
      <c r="AR86" s="2175"/>
      <c r="AS86" s="2175"/>
      <c r="AT86" s="2175"/>
      <c r="AU86" s="2184"/>
      <c r="AV86" s="2184"/>
      <c r="AW86" s="2175"/>
      <c r="AX86" s="2175"/>
      <c r="AY86" s="2175"/>
      <c r="AZ86" s="2184"/>
      <c r="BA86" s="2190"/>
    </row>
    <row r="87" spans="1:142" ht="11.25" customHeight="1">
      <c r="A87" s="2281"/>
      <c r="B87" s="2282"/>
      <c r="C87" s="2193" t="s">
        <v>238</v>
      </c>
      <c r="D87" s="2267"/>
      <c r="E87" s="2267"/>
      <c r="F87" s="1445" t="s">
        <v>227</v>
      </c>
      <c r="G87" s="1373"/>
      <c r="H87" s="2239"/>
      <c r="I87" s="2239"/>
      <c r="J87" s="2239"/>
      <c r="K87" s="17" t="s">
        <v>228</v>
      </c>
      <c r="L87" s="2239"/>
      <c r="M87" s="2239"/>
      <c r="N87" s="2239"/>
      <c r="O87" s="2239"/>
      <c r="P87" s="2240"/>
      <c r="Q87" s="2240"/>
      <c r="R87" s="2240"/>
      <c r="S87" s="2240"/>
      <c r="T87" s="2240"/>
      <c r="U87" s="2240"/>
      <c r="V87" s="2240"/>
      <c r="W87" s="2240"/>
      <c r="X87" s="2240"/>
      <c r="Y87" s="2240"/>
      <c r="Z87" s="2240"/>
      <c r="AA87" s="2240"/>
      <c r="AB87" s="2240"/>
      <c r="AC87" s="2241"/>
      <c r="AD87" s="1445" t="s">
        <v>227</v>
      </c>
      <c r="AE87" s="1373"/>
      <c r="AF87" s="2239"/>
      <c r="AG87" s="2239"/>
      <c r="AH87" s="2239"/>
      <c r="AI87" s="17" t="s">
        <v>228</v>
      </c>
      <c r="AJ87" s="2239"/>
      <c r="AK87" s="2239"/>
      <c r="AL87" s="2239"/>
      <c r="AM87" s="2239"/>
      <c r="AN87" s="2240"/>
      <c r="AO87" s="2240"/>
      <c r="AP87" s="2240"/>
      <c r="AQ87" s="2240"/>
      <c r="AR87" s="2240"/>
      <c r="AS87" s="2240"/>
      <c r="AT87" s="2240"/>
      <c r="AU87" s="2240"/>
      <c r="AV87" s="2240"/>
      <c r="AW87" s="2240"/>
      <c r="AX87" s="2240"/>
      <c r="AY87" s="2240"/>
      <c r="AZ87" s="2240"/>
      <c r="BA87" s="2242"/>
    </row>
    <row r="88" spans="1:142" ht="9" customHeight="1">
      <c r="A88" s="2281"/>
      <c r="B88" s="2282"/>
      <c r="C88" s="2193"/>
      <c r="D88" s="2267"/>
      <c r="E88" s="2267"/>
      <c r="F88" s="2243"/>
      <c r="G88" s="2244"/>
      <c r="H88" s="2244"/>
      <c r="I88" s="2244"/>
      <c r="J88" s="2244"/>
      <c r="K88" s="2244"/>
      <c r="L88" s="2244"/>
      <c r="M88" s="2244"/>
      <c r="N88" s="2244"/>
      <c r="O88" s="2244"/>
      <c r="P88" s="2244"/>
      <c r="Q88" s="2244"/>
      <c r="R88" s="2244"/>
      <c r="S88" s="2244"/>
      <c r="T88" s="2244"/>
      <c r="U88" s="2244"/>
      <c r="V88" s="2244"/>
      <c r="W88" s="2244"/>
      <c r="X88" s="2244"/>
      <c r="Y88" s="2244"/>
      <c r="Z88" s="2244"/>
      <c r="AA88" s="2244"/>
      <c r="AB88" s="2244"/>
      <c r="AC88" s="2245"/>
      <c r="AD88" s="2243"/>
      <c r="AE88" s="2244"/>
      <c r="AF88" s="2244"/>
      <c r="AG88" s="2244"/>
      <c r="AH88" s="2244"/>
      <c r="AI88" s="2244"/>
      <c r="AJ88" s="2244"/>
      <c r="AK88" s="2244"/>
      <c r="AL88" s="2244"/>
      <c r="AM88" s="2244"/>
      <c r="AN88" s="2244"/>
      <c r="AO88" s="2244"/>
      <c r="AP88" s="2244"/>
      <c r="AQ88" s="2244"/>
      <c r="AR88" s="2244"/>
      <c r="AS88" s="2244"/>
      <c r="AT88" s="2244"/>
      <c r="AU88" s="2244"/>
      <c r="AV88" s="2244"/>
      <c r="AW88" s="2244"/>
      <c r="AX88" s="2244"/>
      <c r="AY88" s="2244"/>
      <c r="AZ88" s="2244"/>
      <c r="BA88" s="2249"/>
    </row>
    <row r="89" spans="1:142" ht="9" customHeight="1">
      <c r="A89" s="2281"/>
      <c r="B89" s="2282"/>
      <c r="C89" s="2193"/>
      <c r="D89" s="2267"/>
      <c r="E89" s="2267"/>
      <c r="F89" s="2243"/>
      <c r="G89" s="2244"/>
      <c r="H89" s="2244"/>
      <c r="I89" s="2244"/>
      <c r="J89" s="2244"/>
      <c r="K89" s="2244"/>
      <c r="L89" s="2244"/>
      <c r="M89" s="2244"/>
      <c r="N89" s="2244"/>
      <c r="O89" s="2244"/>
      <c r="P89" s="2244"/>
      <c r="Q89" s="2244"/>
      <c r="R89" s="2244"/>
      <c r="S89" s="2244"/>
      <c r="T89" s="2244"/>
      <c r="U89" s="2244"/>
      <c r="V89" s="2244"/>
      <c r="W89" s="2244"/>
      <c r="X89" s="2244"/>
      <c r="Y89" s="2244"/>
      <c r="Z89" s="2244"/>
      <c r="AA89" s="2244"/>
      <c r="AB89" s="2244"/>
      <c r="AC89" s="2245"/>
      <c r="AD89" s="2243"/>
      <c r="AE89" s="2244"/>
      <c r="AF89" s="2244"/>
      <c r="AG89" s="2244"/>
      <c r="AH89" s="2244"/>
      <c r="AI89" s="2244"/>
      <c r="AJ89" s="2244"/>
      <c r="AK89" s="2244"/>
      <c r="AL89" s="2244"/>
      <c r="AM89" s="2244"/>
      <c r="AN89" s="2244"/>
      <c r="AO89" s="2244"/>
      <c r="AP89" s="2244"/>
      <c r="AQ89" s="2244"/>
      <c r="AR89" s="2244"/>
      <c r="AS89" s="2244"/>
      <c r="AT89" s="2244"/>
      <c r="AU89" s="2244"/>
      <c r="AV89" s="2244"/>
      <c r="AW89" s="2244"/>
      <c r="AX89" s="2244"/>
      <c r="AY89" s="2244"/>
      <c r="AZ89" s="2244"/>
      <c r="BA89" s="2249"/>
    </row>
    <row r="90" spans="1:142" ht="9" customHeight="1">
      <c r="A90" s="2281"/>
      <c r="B90" s="2282"/>
      <c r="C90" s="2193"/>
      <c r="D90" s="2267"/>
      <c r="E90" s="2267"/>
      <c r="F90" s="2246"/>
      <c r="G90" s="2247"/>
      <c r="H90" s="2247"/>
      <c r="I90" s="2247"/>
      <c r="J90" s="2247"/>
      <c r="K90" s="2247"/>
      <c r="L90" s="2247"/>
      <c r="M90" s="2247"/>
      <c r="N90" s="2247"/>
      <c r="O90" s="2247"/>
      <c r="P90" s="2247"/>
      <c r="Q90" s="2247"/>
      <c r="R90" s="2247"/>
      <c r="S90" s="2247"/>
      <c r="T90" s="2247"/>
      <c r="U90" s="2247"/>
      <c r="V90" s="2247"/>
      <c r="W90" s="2247"/>
      <c r="X90" s="2247"/>
      <c r="Y90" s="2247"/>
      <c r="Z90" s="2247"/>
      <c r="AA90" s="2247"/>
      <c r="AB90" s="2247"/>
      <c r="AC90" s="2248"/>
      <c r="AD90" s="2246"/>
      <c r="AE90" s="2247"/>
      <c r="AF90" s="2247"/>
      <c r="AG90" s="2247"/>
      <c r="AH90" s="2247"/>
      <c r="AI90" s="2247"/>
      <c r="AJ90" s="2247"/>
      <c r="AK90" s="2247"/>
      <c r="AL90" s="2247"/>
      <c r="AM90" s="2247"/>
      <c r="AN90" s="2247"/>
      <c r="AO90" s="2247"/>
      <c r="AP90" s="2247"/>
      <c r="AQ90" s="2247"/>
      <c r="AR90" s="2247"/>
      <c r="AS90" s="2247"/>
      <c r="AT90" s="2247"/>
      <c r="AU90" s="2247"/>
      <c r="AV90" s="2247"/>
      <c r="AW90" s="2247"/>
      <c r="AX90" s="2247"/>
      <c r="AY90" s="2247"/>
      <c r="AZ90" s="2247"/>
      <c r="BA90" s="2250"/>
    </row>
    <row r="91" spans="1:142" ht="9" customHeight="1">
      <c r="A91" s="2281"/>
      <c r="B91" s="2282"/>
      <c r="C91" s="2266" t="s">
        <v>229</v>
      </c>
      <c r="D91" s="2267"/>
      <c r="E91" s="2267"/>
      <c r="F91" s="2271"/>
      <c r="G91" s="2214"/>
      <c r="H91" s="2214"/>
      <c r="I91" s="2214"/>
      <c r="J91" s="2214"/>
      <c r="K91" s="2214"/>
      <c r="L91" s="2214"/>
      <c r="M91" s="1373" t="s">
        <v>287</v>
      </c>
      <c r="N91" s="2214"/>
      <c r="O91" s="2214"/>
      <c r="P91" s="2214"/>
      <c r="Q91" s="2214"/>
      <c r="R91" s="2214"/>
      <c r="S91" s="2214"/>
      <c r="T91" s="2214"/>
      <c r="U91" s="1373" t="s">
        <v>288</v>
      </c>
      <c r="V91" s="2214"/>
      <c r="W91" s="2214"/>
      <c r="X91" s="2214"/>
      <c r="Y91" s="2214"/>
      <c r="Z91" s="2214"/>
      <c r="AA91" s="2214"/>
      <c r="AB91" s="2214"/>
      <c r="AC91" s="2273"/>
      <c r="AD91" s="2271"/>
      <c r="AE91" s="2214"/>
      <c r="AF91" s="2214"/>
      <c r="AG91" s="2214"/>
      <c r="AH91" s="2214"/>
      <c r="AI91" s="2214"/>
      <c r="AJ91" s="2214"/>
      <c r="AK91" s="1373" t="s">
        <v>287</v>
      </c>
      <c r="AL91" s="2214"/>
      <c r="AM91" s="2214"/>
      <c r="AN91" s="2214"/>
      <c r="AO91" s="2214"/>
      <c r="AP91" s="2214"/>
      <c r="AQ91" s="2214"/>
      <c r="AR91" s="2214"/>
      <c r="AS91" s="1373" t="s">
        <v>288</v>
      </c>
      <c r="AT91" s="2214"/>
      <c r="AU91" s="2214"/>
      <c r="AV91" s="2214"/>
      <c r="AW91" s="2214"/>
      <c r="AX91" s="2214"/>
      <c r="AY91" s="2214"/>
      <c r="AZ91" s="2214"/>
      <c r="BA91" s="2215"/>
    </row>
    <row r="92" spans="1:142" ht="9" customHeight="1">
      <c r="A92" s="2281"/>
      <c r="B92" s="2282"/>
      <c r="C92" s="2266"/>
      <c r="D92" s="2267"/>
      <c r="E92" s="2267"/>
      <c r="F92" s="2331"/>
      <c r="G92" s="2332"/>
      <c r="H92" s="2332"/>
      <c r="I92" s="2332"/>
      <c r="J92" s="2332"/>
      <c r="K92" s="2332"/>
      <c r="L92" s="2332"/>
      <c r="M92" s="1407"/>
      <c r="N92" s="2332"/>
      <c r="O92" s="2332"/>
      <c r="P92" s="2332"/>
      <c r="Q92" s="2332"/>
      <c r="R92" s="2332"/>
      <c r="S92" s="2332"/>
      <c r="T92" s="2332"/>
      <c r="U92" s="1407"/>
      <c r="V92" s="2332"/>
      <c r="W92" s="2332"/>
      <c r="X92" s="2332"/>
      <c r="Y92" s="2332"/>
      <c r="Z92" s="2332"/>
      <c r="AA92" s="2332"/>
      <c r="AB92" s="2332"/>
      <c r="AC92" s="2333"/>
      <c r="AD92" s="2331"/>
      <c r="AE92" s="2332"/>
      <c r="AF92" s="2332"/>
      <c r="AG92" s="2332"/>
      <c r="AH92" s="2332"/>
      <c r="AI92" s="2332"/>
      <c r="AJ92" s="2332"/>
      <c r="AK92" s="1407"/>
      <c r="AL92" s="2332"/>
      <c r="AM92" s="2332"/>
      <c r="AN92" s="2332"/>
      <c r="AO92" s="2332"/>
      <c r="AP92" s="2332"/>
      <c r="AQ92" s="2332"/>
      <c r="AR92" s="2332"/>
      <c r="AS92" s="1407"/>
      <c r="AT92" s="2332"/>
      <c r="AU92" s="2332"/>
      <c r="AV92" s="2332"/>
      <c r="AW92" s="2332"/>
      <c r="AX92" s="2332"/>
      <c r="AY92" s="2332"/>
      <c r="AZ92" s="2332"/>
      <c r="BA92" s="2334"/>
    </row>
    <row r="93" spans="1:142" ht="9.75" customHeight="1">
      <c r="A93" s="2281"/>
      <c r="B93" s="2282"/>
      <c r="C93" s="2158" t="s">
        <v>240</v>
      </c>
      <c r="D93" s="2159"/>
      <c r="E93" s="2160"/>
      <c r="F93" s="2339" t="s">
        <v>287</v>
      </c>
      <c r="G93" s="1298" t="s">
        <v>678</v>
      </c>
      <c r="H93" s="1298"/>
      <c r="I93" s="1298"/>
      <c r="J93" s="1298"/>
      <c r="K93" s="1298"/>
      <c r="L93" s="1298"/>
      <c r="M93" s="1298"/>
      <c r="N93" s="1298"/>
      <c r="O93" s="1298"/>
      <c r="P93" s="1298"/>
      <c r="Q93" s="894" t="s">
        <v>288</v>
      </c>
      <c r="R93" s="894" t="s">
        <v>217</v>
      </c>
      <c r="S93" s="894"/>
      <c r="T93" s="2336"/>
      <c r="U93" s="2336"/>
      <c r="V93" s="2336"/>
      <c r="W93" s="2336"/>
      <c r="X93" s="2336"/>
      <c r="Y93" s="2336"/>
      <c r="Z93" s="2336"/>
      <c r="AA93" s="2336"/>
      <c r="AB93" s="894" t="s">
        <v>218</v>
      </c>
      <c r="AC93" s="2337"/>
      <c r="AD93" s="2339" t="s">
        <v>287</v>
      </c>
      <c r="AE93" s="1298" t="s">
        <v>678</v>
      </c>
      <c r="AF93" s="1298"/>
      <c r="AG93" s="1298"/>
      <c r="AH93" s="1298"/>
      <c r="AI93" s="1298"/>
      <c r="AJ93" s="1298"/>
      <c r="AK93" s="1298"/>
      <c r="AL93" s="1298"/>
      <c r="AM93" s="1298"/>
      <c r="AN93" s="1298"/>
      <c r="AO93" s="894" t="s">
        <v>288</v>
      </c>
      <c r="AP93" s="894" t="s">
        <v>217</v>
      </c>
      <c r="AQ93" s="894"/>
      <c r="AR93" s="2336"/>
      <c r="AS93" s="2336"/>
      <c r="AT93" s="2336"/>
      <c r="AU93" s="2336"/>
      <c r="AV93" s="2336"/>
      <c r="AW93" s="2336"/>
      <c r="AX93" s="2336"/>
      <c r="AY93" s="2336"/>
      <c r="AZ93" s="894" t="s">
        <v>218</v>
      </c>
      <c r="BA93" s="1449"/>
    </row>
    <row r="94" spans="1:142" ht="9.75" customHeight="1">
      <c r="A94" s="2281"/>
      <c r="B94" s="2282"/>
      <c r="C94" s="2161"/>
      <c r="D94" s="2162"/>
      <c r="E94" s="2163"/>
      <c r="F94" s="2340"/>
      <c r="G94" s="1301"/>
      <c r="H94" s="1301"/>
      <c r="I94" s="1301"/>
      <c r="J94" s="1301"/>
      <c r="K94" s="1301"/>
      <c r="L94" s="1301"/>
      <c r="M94" s="1301"/>
      <c r="N94" s="1301"/>
      <c r="O94" s="1301"/>
      <c r="P94" s="1301"/>
      <c r="Q94" s="1407"/>
      <c r="R94" s="1407"/>
      <c r="S94" s="1407"/>
      <c r="T94" s="2332"/>
      <c r="U94" s="2332"/>
      <c r="V94" s="2332"/>
      <c r="W94" s="2332"/>
      <c r="X94" s="2332"/>
      <c r="Y94" s="2332"/>
      <c r="Z94" s="2332"/>
      <c r="AA94" s="2332"/>
      <c r="AB94" s="1407"/>
      <c r="AC94" s="2338"/>
      <c r="AD94" s="2340"/>
      <c r="AE94" s="1301"/>
      <c r="AF94" s="1301"/>
      <c r="AG94" s="1301"/>
      <c r="AH94" s="1301"/>
      <c r="AI94" s="1301"/>
      <c r="AJ94" s="1301"/>
      <c r="AK94" s="1301"/>
      <c r="AL94" s="1301"/>
      <c r="AM94" s="1301"/>
      <c r="AN94" s="1301"/>
      <c r="AO94" s="1407"/>
      <c r="AP94" s="1407"/>
      <c r="AQ94" s="1407"/>
      <c r="AR94" s="2332"/>
      <c r="AS94" s="2332"/>
      <c r="AT94" s="2332"/>
      <c r="AU94" s="2332"/>
      <c r="AV94" s="2332"/>
      <c r="AW94" s="2332"/>
      <c r="AX94" s="2332"/>
      <c r="AY94" s="2332"/>
      <c r="AZ94" s="1407"/>
      <c r="BA94" s="2199"/>
    </row>
    <row r="95" spans="1:142" ht="11.25" customHeight="1">
      <c r="A95" s="2281"/>
      <c r="B95" s="2282"/>
      <c r="C95" s="2348" t="s">
        <v>623</v>
      </c>
      <c r="D95" s="2349"/>
      <c r="E95" s="2349"/>
      <c r="F95" s="2292" t="s">
        <v>631</v>
      </c>
      <c r="G95" s="1387"/>
      <c r="H95" s="1387"/>
      <c r="I95" s="1387"/>
      <c r="J95" s="1304"/>
      <c r="K95" s="1304"/>
      <c r="L95" s="1304"/>
      <c r="M95" s="1304"/>
      <c r="N95" s="1373" t="s">
        <v>118</v>
      </c>
      <c r="O95" s="1373"/>
      <c r="P95" s="1304"/>
      <c r="Q95" s="1304"/>
      <c r="R95" s="1304"/>
      <c r="S95" s="1304"/>
      <c r="T95" s="1304"/>
      <c r="U95" s="1373" t="s">
        <v>119</v>
      </c>
      <c r="V95" s="1373"/>
      <c r="W95" s="2198"/>
      <c r="X95" s="2198"/>
      <c r="Y95" s="2198"/>
      <c r="Z95" s="2198"/>
      <c r="AA95" s="2198"/>
      <c r="AB95" s="1373" t="s">
        <v>209</v>
      </c>
      <c r="AC95" s="1373"/>
      <c r="AD95" s="2292" t="s">
        <v>631</v>
      </c>
      <c r="AE95" s="1387"/>
      <c r="AF95" s="1387"/>
      <c r="AG95" s="1387"/>
      <c r="AH95" s="1304"/>
      <c r="AI95" s="1304"/>
      <c r="AJ95" s="1304"/>
      <c r="AK95" s="1304"/>
      <c r="AL95" s="1373" t="s">
        <v>118</v>
      </c>
      <c r="AM95" s="1373"/>
      <c r="AN95" s="1304"/>
      <c r="AO95" s="1304"/>
      <c r="AP95" s="1304"/>
      <c r="AQ95" s="1304"/>
      <c r="AR95" s="1304"/>
      <c r="AS95" s="1373" t="s">
        <v>119</v>
      </c>
      <c r="AT95" s="1373"/>
      <c r="AU95" s="2198"/>
      <c r="AV95" s="2198"/>
      <c r="AW95" s="2198"/>
      <c r="AX95" s="2198"/>
      <c r="AY95" s="2198"/>
      <c r="AZ95" s="1373" t="s">
        <v>209</v>
      </c>
      <c r="BA95" s="1377"/>
    </row>
    <row r="96" spans="1:142" ht="11.25" customHeight="1" thickBot="1">
      <c r="A96" s="2346"/>
      <c r="B96" s="2347"/>
      <c r="C96" s="2350"/>
      <c r="D96" s="2351"/>
      <c r="E96" s="2351"/>
      <c r="F96" s="2343"/>
      <c r="G96" s="2344"/>
      <c r="H96" s="2344"/>
      <c r="I96" s="2344"/>
      <c r="J96" s="2345"/>
      <c r="K96" s="2345"/>
      <c r="L96" s="2345"/>
      <c r="M96" s="2345"/>
      <c r="N96" s="1477"/>
      <c r="O96" s="1477"/>
      <c r="P96" s="2345"/>
      <c r="Q96" s="2345"/>
      <c r="R96" s="2345"/>
      <c r="S96" s="2345"/>
      <c r="T96" s="2345"/>
      <c r="U96" s="1477"/>
      <c r="V96" s="1477"/>
      <c r="W96" s="2335"/>
      <c r="X96" s="2335"/>
      <c r="Y96" s="2335"/>
      <c r="Z96" s="2335"/>
      <c r="AA96" s="2335"/>
      <c r="AB96" s="1477"/>
      <c r="AC96" s="1477"/>
      <c r="AD96" s="2343"/>
      <c r="AE96" s="2344"/>
      <c r="AF96" s="2344"/>
      <c r="AG96" s="2344"/>
      <c r="AH96" s="2345"/>
      <c r="AI96" s="2345"/>
      <c r="AJ96" s="2345"/>
      <c r="AK96" s="2345"/>
      <c r="AL96" s="1477"/>
      <c r="AM96" s="1477"/>
      <c r="AN96" s="2345"/>
      <c r="AO96" s="2345"/>
      <c r="AP96" s="2345"/>
      <c r="AQ96" s="2345"/>
      <c r="AR96" s="2345"/>
      <c r="AS96" s="1477"/>
      <c r="AT96" s="1477"/>
      <c r="AU96" s="2335"/>
      <c r="AV96" s="2335"/>
      <c r="AW96" s="2335"/>
      <c r="AX96" s="2335"/>
      <c r="AY96" s="2335"/>
      <c r="AZ96" s="1477"/>
      <c r="BA96" s="2341"/>
    </row>
    <row r="97" spans="1:53" ht="8.25" customHeight="1">
      <c r="A97" s="562"/>
      <c r="B97" s="562"/>
      <c r="C97" s="562"/>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c r="AK97" s="562"/>
      <c r="AL97" s="562"/>
      <c r="AM97" s="562"/>
      <c r="AN97" s="562"/>
      <c r="AO97" s="2342"/>
      <c r="AP97" s="567"/>
      <c r="AQ97" s="567"/>
      <c r="AR97" s="567"/>
      <c r="AS97" s="567"/>
      <c r="AT97" s="567"/>
      <c r="AU97" s="567"/>
      <c r="AV97" s="567"/>
      <c r="AW97" s="567"/>
      <c r="AX97" s="567"/>
      <c r="AY97" s="567"/>
      <c r="AZ97" s="567"/>
      <c r="BA97" s="567"/>
    </row>
    <row r="98" spans="1:53" ht="8.25" customHeight="1">
      <c r="A98" s="563"/>
      <c r="B98" s="563"/>
      <c r="C98" s="563"/>
      <c r="D98" s="563"/>
      <c r="E98" s="563"/>
      <c r="F98" s="563"/>
      <c r="G98" s="563"/>
      <c r="H98" s="563"/>
      <c r="I98" s="563"/>
      <c r="J98" s="563"/>
      <c r="K98" s="563"/>
      <c r="L98" s="563"/>
      <c r="M98" s="563"/>
      <c r="N98" s="563"/>
      <c r="O98" s="563"/>
      <c r="P98" s="563"/>
      <c r="Q98" s="563"/>
      <c r="R98" s="563"/>
      <c r="S98" s="563"/>
      <c r="T98" s="563"/>
      <c r="U98" s="563"/>
      <c r="V98" s="563"/>
      <c r="W98" s="563"/>
      <c r="X98" s="563"/>
      <c r="Y98" s="563"/>
      <c r="Z98" s="563"/>
      <c r="AA98" s="563"/>
      <c r="AB98" s="563"/>
      <c r="AC98" s="563"/>
      <c r="AD98" s="563"/>
      <c r="AE98" s="563"/>
      <c r="AF98" s="563"/>
      <c r="AG98" s="563"/>
      <c r="AH98" s="563"/>
      <c r="AI98" s="563"/>
      <c r="AJ98" s="563"/>
      <c r="AK98" s="563"/>
      <c r="AL98" s="563"/>
      <c r="AM98" s="563"/>
      <c r="AN98" s="563"/>
      <c r="AO98" s="1366"/>
      <c r="AP98" s="567"/>
      <c r="AQ98" s="567"/>
      <c r="AR98" s="567"/>
      <c r="AS98" s="567"/>
      <c r="AT98" s="567"/>
      <c r="AU98" s="567"/>
      <c r="AV98" s="567"/>
      <c r="AW98" s="567"/>
      <c r="AX98" s="567"/>
      <c r="AY98" s="567"/>
      <c r="AZ98" s="567"/>
      <c r="BA98" s="567"/>
    </row>
    <row r="99" spans="1:53" ht="8.25" customHeight="1">
      <c r="A99" s="563"/>
      <c r="B99" s="563"/>
      <c r="C99" s="563"/>
      <c r="D99" s="563"/>
      <c r="E99" s="563"/>
      <c r="F99" s="563"/>
      <c r="G99" s="563"/>
      <c r="H99" s="563"/>
      <c r="I99" s="563"/>
      <c r="J99" s="563"/>
      <c r="K99" s="563"/>
      <c r="L99" s="563"/>
      <c r="M99" s="563"/>
      <c r="N99" s="563"/>
      <c r="O99" s="563"/>
      <c r="P99" s="563"/>
      <c r="Q99" s="563"/>
      <c r="R99" s="563"/>
      <c r="S99" s="563"/>
      <c r="T99" s="563"/>
      <c r="U99" s="563"/>
      <c r="V99" s="563"/>
      <c r="W99" s="563"/>
      <c r="X99" s="563"/>
      <c r="Y99" s="563"/>
      <c r="Z99" s="563"/>
      <c r="AA99" s="563"/>
      <c r="AB99" s="563"/>
      <c r="AC99" s="563"/>
      <c r="AD99" s="563"/>
      <c r="AE99" s="563"/>
      <c r="AF99" s="563"/>
      <c r="AG99" s="563"/>
      <c r="AH99" s="563"/>
      <c r="AI99" s="563"/>
      <c r="AJ99" s="563"/>
      <c r="AK99" s="563"/>
      <c r="AL99" s="563"/>
      <c r="AM99" s="563"/>
      <c r="AN99" s="563"/>
      <c r="AO99" s="1366"/>
      <c r="AP99" s="567"/>
      <c r="AQ99" s="567"/>
      <c r="AR99" s="567"/>
      <c r="AS99" s="567"/>
      <c r="AT99" s="567"/>
      <c r="AU99" s="567"/>
      <c r="AV99" s="567"/>
      <c r="AW99" s="567"/>
      <c r="AX99" s="567"/>
      <c r="AY99" s="567"/>
      <c r="AZ99" s="567"/>
      <c r="BA99" s="567"/>
    </row>
    <row r="100" spans="1:53" ht="8.25" customHeight="1">
      <c r="A100" s="563"/>
      <c r="B100" s="563"/>
      <c r="C100" s="563"/>
      <c r="D100" s="563"/>
      <c r="E100" s="563"/>
      <c r="F100" s="563"/>
      <c r="G100" s="563"/>
      <c r="H100" s="563"/>
      <c r="I100" s="563"/>
      <c r="J100" s="563"/>
      <c r="K100" s="563"/>
      <c r="L100" s="563"/>
      <c r="M100" s="563"/>
      <c r="N100" s="563"/>
      <c r="O100" s="563"/>
      <c r="P100" s="563"/>
      <c r="Q100" s="563"/>
      <c r="R100" s="563"/>
      <c r="S100" s="563"/>
      <c r="T100" s="563"/>
      <c r="U100" s="563"/>
      <c r="V100" s="563"/>
      <c r="W100" s="563"/>
      <c r="X100" s="563"/>
      <c r="Y100" s="563"/>
      <c r="Z100" s="563"/>
      <c r="AA100" s="563"/>
      <c r="AB100" s="563"/>
      <c r="AC100" s="563"/>
      <c r="AD100" s="563"/>
      <c r="AE100" s="563"/>
      <c r="AF100" s="563"/>
      <c r="AG100" s="563"/>
      <c r="AH100" s="563"/>
      <c r="AI100" s="563"/>
      <c r="AJ100" s="563"/>
      <c r="AK100" s="563"/>
      <c r="AL100" s="563"/>
      <c r="AM100" s="563"/>
      <c r="AN100" s="563"/>
      <c r="AO100" s="1366"/>
      <c r="AP100" s="568"/>
      <c r="AQ100" s="568"/>
      <c r="AR100" s="568"/>
      <c r="AS100" s="568"/>
      <c r="AT100" s="568"/>
      <c r="AU100" s="568"/>
      <c r="AV100" s="568"/>
      <c r="AW100" s="568"/>
      <c r="AX100" s="568"/>
      <c r="AY100" s="568"/>
      <c r="AZ100" s="568"/>
      <c r="BA100" s="568"/>
    </row>
    <row r="120" spans="133:133" ht="11.25" customHeight="1">
      <c r="EC120" s="9"/>
    </row>
    <row r="121" spans="133:133" ht="11.25" customHeight="1">
      <c r="EC121" s="9"/>
    </row>
    <row r="208" spans="133:133" ht="11.25" customHeight="1">
      <c r="EC208" s="9"/>
    </row>
    <row r="209" spans="133:133" ht="11.25" customHeight="1">
      <c r="EC209" s="9"/>
    </row>
    <row r="296" spans="133:133" ht="11.25" customHeight="1">
      <c r="EC296" s="9"/>
    </row>
    <row r="297" spans="133:133" ht="11.25" customHeight="1">
      <c r="EC297" s="9"/>
    </row>
    <row r="384" spans="133:133" ht="11.25" customHeight="1">
      <c r="EC384" s="9"/>
    </row>
    <row r="385" spans="133:133" ht="11.25" customHeight="1">
      <c r="EC385" s="9"/>
    </row>
  </sheetData>
  <mergeCells count="419">
    <mergeCell ref="A97:AO100"/>
    <mergeCell ref="AP97:AS100"/>
    <mergeCell ref="AT97:AW100"/>
    <mergeCell ref="AX97:BA100"/>
    <mergeCell ref="AD95:AG96"/>
    <mergeCell ref="AH95:AK96"/>
    <mergeCell ref="AL95:AM96"/>
    <mergeCell ref="AN95:AR96"/>
    <mergeCell ref="AS95:AT96"/>
    <mergeCell ref="AU95:AY96"/>
    <mergeCell ref="A82:B96"/>
    <mergeCell ref="C93:E94"/>
    <mergeCell ref="F93:F94"/>
    <mergeCell ref="G93:P94"/>
    <mergeCell ref="Q93:Q94"/>
    <mergeCell ref="R93:S94"/>
    <mergeCell ref="AR93:AY94"/>
    <mergeCell ref="AZ93:BA94"/>
    <mergeCell ref="C95:E96"/>
    <mergeCell ref="F95:I96"/>
    <mergeCell ref="J95:M96"/>
    <mergeCell ref="N95:O96"/>
    <mergeCell ref="P95:T96"/>
    <mergeCell ref="U95:V96"/>
    <mergeCell ref="W95:AA96"/>
    <mergeCell ref="AB95:AC96"/>
    <mergeCell ref="T93:AA94"/>
    <mergeCell ref="AB93:AC94"/>
    <mergeCell ref="AD93:AD94"/>
    <mergeCell ref="AE93:AN94"/>
    <mergeCell ref="AO93:AO94"/>
    <mergeCell ref="AP93:AQ94"/>
    <mergeCell ref="AZ95:BA96"/>
    <mergeCell ref="F88:AC90"/>
    <mergeCell ref="AD88:BA90"/>
    <mergeCell ref="C91:E92"/>
    <mergeCell ref="F91:L92"/>
    <mergeCell ref="M91:M92"/>
    <mergeCell ref="N91:T92"/>
    <mergeCell ref="U91:U92"/>
    <mergeCell ref="V91:AC92"/>
    <mergeCell ref="AD91:AJ92"/>
    <mergeCell ref="AK91:AK92"/>
    <mergeCell ref="AL91:AR92"/>
    <mergeCell ref="AS91:AS92"/>
    <mergeCell ref="AT91:BA92"/>
    <mergeCell ref="AU85:AV86"/>
    <mergeCell ref="AW85:AY86"/>
    <mergeCell ref="AZ85:BA86"/>
    <mergeCell ref="C87:E90"/>
    <mergeCell ref="F87:G87"/>
    <mergeCell ref="H87:J87"/>
    <mergeCell ref="L87:O87"/>
    <mergeCell ref="P87:AC87"/>
    <mergeCell ref="AD87:AE87"/>
    <mergeCell ref="AF87:AH87"/>
    <mergeCell ref="Y85:AA86"/>
    <mergeCell ref="AB85:AC86"/>
    <mergeCell ref="AD85:AJ86"/>
    <mergeCell ref="AK85:AO86"/>
    <mergeCell ref="AP85:AQ86"/>
    <mergeCell ref="AR85:AT86"/>
    <mergeCell ref="C85:E86"/>
    <mergeCell ref="F85:L86"/>
    <mergeCell ref="M85:Q86"/>
    <mergeCell ref="R85:S86"/>
    <mergeCell ref="T85:V86"/>
    <mergeCell ref="W85:X86"/>
    <mergeCell ref="AJ87:AM87"/>
    <mergeCell ref="AN87:BA87"/>
    <mergeCell ref="AD82:AV82"/>
    <mergeCell ref="AW82:AW84"/>
    <mergeCell ref="AX82:BA84"/>
    <mergeCell ref="C83:E84"/>
    <mergeCell ref="F83:X84"/>
    <mergeCell ref="AD83:AV84"/>
    <mergeCell ref="AD80:AJ81"/>
    <mergeCell ref="AK80:AK81"/>
    <mergeCell ref="AL80:AR81"/>
    <mergeCell ref="AS80:AS81"/>
    <mergeCell ref="AT80:BA81"/>
    <mergeCell ref="C82:E82"/>
    <mergeCell ref="F82:X82"/>
    <mergeCell ref="Y82:Y84"/>
    <mergeCell ref="Z82:AC84"/>
    <mergeCell ref="AK74:AO75"/>
    <mergeCell ref="AP74:AQ75"/>
    <mergeCell ref="AR74:AT75"/>
    <mergeCell ref="AJ76:AM76"/>
    <mergeCell ref="AN76:BA76"/>
    <mergeCell ref="F77:AC79"/>
    <mergeCell ref="AD77:BA79"/>
    <mergeCell ref="C80:E81"/>
    <mergeCell ref="F80:L81"/>
    <mergeCell ref="M80:M81"/>
    <mergeCell ref="N80:T81"/>
    <mergeCell ref="U80:U81"/>
    <mergeCell ref="V80:AC81"/>
    <mergeCell ref="F76:G76"/>
    <mergeCell ref="H76:J76"/>
    <mergeCell ref="L76:O76"/>
    <mergeCell ref="P76:AC76"/>
    <mergeCell ref="AD76:AE76"/>
    <mergeCell ref="AF76:AH76"/>
    <mergeCell ref="Y74:AA75"/>
    <mergeCell ref="AB74:AC75"/>
    <mergeCell ref="AD74:AJ75"/>
    <mergeCell ref="C69:E70"/>
    <mergeCell ref="F69:AC70"/>
    <mergeCell ref="AD69:BA70"/>
    <mergeCell ref="A71:B81"/>
    <mergeCell ref="C71:E71"/>
    <mergeCell ref="F71:X71"/>
    <mergeCell ref="Y71:Y73"/>
    <mergeCell ref="Z71:AC73"/>
    <mergeCell ref="AD71:AV71"/>
    <mergeCell ref="AW71:AW73"/>
    <mergeCell ref="AX71:BA73"/>
    <mergeCell ref="C72:E73"/>
    <mergeCell ref="F72:X73"/>
    <mergeCell ref="AD72:AV73"/>
    <mergeCell ref="C74:E75"/>
    <mergeCell ref="F74:L75"/>
    <mergeCell ref="M74:Q75"/>
    <mergeCell ref="R74:S75"/>
    <mergeCell ref="T74:V75"/>
    <mergeCell ref="W74:X75"/>
    <mergeCell ref="AU74:AV75"/>
    <mergeCell ref="AW74:AY75"/>
    <mergeCell ref="AZ74:BA75"/>
    <mergeCell ref="C76:E79"/>
    <mergeCell ref="U63:U64"/>
    <mergeCell ref="V63:AC64"/>
    <mergeCell ref="AD63:AJ64"/>
    <mergeCell ref="AK63:AK64"/>
    <mergeCell ref="AK65:AK66"/>
    <mergeCell ref="AL65:AR66"/>
    <mergeCell ref="AS65:AS66"/>
    <mergeCell ref="AT65:BA66"/>
    <mergeCell ref="C67:E68"/>
    <mergeCell ref="F67:AC68"/>
    <mergeCell ref="AD67:BA68"/>
    <mergeCell ref="AL63:AR64"/>
    <mergeCell ref="AS63:AS64"/>
    <mergeCell ref="AT63:BA64"/>
    <mergeCell ref="C65:E66"/>
    <mergeCell ref="F65:L66"/>
    <mergeCell ref="M65:M66"/>
    <mergeCell ref="N65:T66"/>
    <mergeCell ref="U65:U66"/>
    <mergeCell ref="V65:AC66"/>
    <mergeCell ref="AD65:AJ66"/>
    <mergeCell ref="AS54:AS55"/>
    <mergeCell ref="AT54:BA55"/>
    <mergeCell ref="A56:B70"/>
    <mergeCell ref="C56:E56"/>
    <mergeCell ref="F56:AC56"/>
    <mergeCell ref="AD56:BA56"/>
    <mergeCell ref="C57:E58"/>
    <mergeCell ref="F57:AC58"/>
    <mergeCell ref="AD57:BA58"/>
    <mergeCell ref="C59:E62"/>
    <mergeCell ref="F59:G59"/>
    <mergeCell ref="H59:J59"/>
    <mergeCell ref="L59:O59"/>
    <mergeCell ref="P59:AC59"/>
    <mergeCell ref="AD59:AE59"/>
    <mergeCell ref="AF59:AH59"/>
    <mergeCell ref="AJ59:AM59"/>
    <mergeCell ref="AN59:BA59"/>
    <mergeCell ref="F60:AC62"/>
    <mergeCell ref="AD60:BA62"/>
    <mergeCell ref="C63:E64"/>
    <mergeCell ref="F63:L64"/>
    <mergeCell ref="M63:M64"/>
    <mergeCell ref="N63:T64"/>
    <mergeCell ref="C54:E55"/>
    <mergeCell ref="F54:L55"/>
    <mergeCell ref="M54:M55"/>
    <mergeCell ref="N54:T55"/>
    <mergeCell ref="U54:U55"/>
    <mergeCell ref="V54:AC55"/>
    <mergeCell ref="AD54:AJ55"/>
    <mergeCell ref="AK54:AK55"/>
    <mergeCell ref="AL54:AR55"/>
    <mergeCell ref="AY48:BA49"/>
    <mergeCell ref="C50:E53"/>
    <mergeCell ref="F50:G50"/>
    <mergeCell ref="H50:J50"/>
    <mergeCell ref="L50:O50"/>
    <mergeCell ref="P50:AC50"/>
    <mergeCell ref="AD50:AE50"/>
    <mergeCell ref="AF50:AH50"/>
    <mergeCell ref="AJ50:AM50"/>
    <mergeCell ref="AA48:AC49"/>
    <mergeCell ref="AD48:AI49"/>
    <mergeCell ref="AJ48:AL49"/>
    <mergeCell ref="AM48:AM49"/>
    <mergeCell ref="AN48:AV49"/>
    <mergeCell ref="AW48:AW49"/>
    <mergeCell ref="AN50:BA50"/>
    <mergeCell ref="F51:AC53"/>
    <mergeCell ref="AD51:BA53"/>
    <mergeCell ref="AP46:AQ47"/>
    <mergeCell ref="AR46:AT47"/>
    <mergeCell ref="C46:E47"/>
    <mergeCell ref="F46:L47"/>
    <mergeCell ref="M46:Q47"/>
    <mergeCell ref="R46:S47"/>
    <mergeCell ref="T46:V47"/>
    <mergeCell ref="W46:X47"/>
    <mergeCell ref="AX48:AX49"/>
    <mergeCell ref="C41:E42"/>
    <mergeCell ref="F41:AC42"/>
    <mergeCell ref="AD41:BA42"/>
    <mergeCell ref="A43:B55"/>
    <mergeCell ref="C43:E43"/>
    <mergeCell ref="F43:AC43"/>
    <mergeCell ref="AD43:BA43"/>
    <mergeCell ref="C44:E45"/>
    <mergeCell ref="F44:AC45"/>
    <mergeCell ref="AD44:BA45"/>
    <mergeCell ref="AU46:AV47"/>
    <mergeCell ref="AW46:AY47"/>
    <mergeCell ref="AZ46:BA47"/>
    <mergeCell ref="C48:E49"/>
    <mergeCell ref="F48:K49"/>
    <mergeCell ref="L48:N49"/>
    <mergeCell ref="O48:O49"/>
    <mergeCell ref="P48:X49"/>
    <mergeCell ref="Y48:Y49"/>
    <mergeCell ref="Z48:Z49"/>
    <mergeCell ref="Y46:AA47"/>
    <mergeCell ref="AB46:AC47"/>
    <mergeCell ref="AD46:AJ47"/>
    <mergeCell ref="AK46:AO47"/>
    <mergeCell ref="C39:E40"/>
    <mergeCell ref="F39:AC40"/>
    <mergeCell ref="AD39:BA40"/>
    <mergeCell ref="AK35:AK36"/>
    <mergeCell ref="AL35:AR36"/>
    <mergeCell ref="AS35:AS36"/>
    <mergeCell ref="AT35:BA36"/>
    <mergeCell ref="C37:E38"/>
    <mergeCell ref="F37:L38"/>
    <mergeCell ref="M37:M38"/>
    <mergeCell ref="N37:T38"/>
    <mergeCell ref="U37:U38"/>
    <mergeCell ref="V37:AC38"/>
    <mergeCell ref="C35:E36"/>
    <mergeCell ref="F35:L36"/>
    <mergeCell ref="M35:M36"/>
    <mergeCell ref="N35:T36"/>
    <mergeCell ref="U35:U36"/>
    <mergeCell ref="V35:AC36"/>
    <mergeCell ref="AD35:AJ36"/>
    <mergeCell ref="AD37:AJ38"/>
    <mergeCell ref="AK37:AK38"/>
    <mergeCell ref="AL37:AR38"/>
    <mergeCell ref="AS37:AS38"/>
    <mergeCell ref="H31:J31"/>
    <mergeCell ref="L31:O31"/>
    <mergeCell ref="P31:AC31"/>
    <mergeCell ref="AD31:AE31"/>
    <mergeCell ref="AF31:AH31"/>
    <mergeCell ref="AJ31:AM31"/>
    <mergeCell ref="AN31:BA31"/>
    <mergeCell ref="F32:AC34"/>
    <mergeCell ref="AD32:BA34"/>
    <mergeCell ref="F31:G31"/>
    <mergeCell ref="AT37:BA38"/>
    <mergeCell ref="BA26:BA27"/>
    <mergeCell ref="A28:B42"/>
    <mergeCell ref="C28:E28"/>
    <mergeCell ref="F28:AC28"/>
    <mergeCell ref="AD28:BA28"/>
    <mergeCell ref="C29:E30"/>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F29:AC30"/>
    <mergeCell ref="AD29:BA30"/>
    <mergeCell ref="C31:E34"/>
    <mergeCell ref="W26:W27"/>
    <mergeCell ref="X26:Y27"/>
    <mergeCell ref="Z26:Z27"/>
    <mergeCell ref="AA26:AB27"/>
    <mergeCell ref="AS24:AT25"/>
    <mergeCell ref="AU24:AY25"/>
    <mergeCell ref="AZ24:BA25"/>
    <mergeCell ref="C26:E27"/>
    <mergeCell ref="F26:F27"/>
    <mergeCell ref="G26:H27"/>
    <mergeCell ref="I26:J27"/>
    <mergeCell ref="K26:K27"/>
    <mergeCell ref="L26:M27"/>
    <mergeCell ref="N26:N27"/>
    <mergeCell ref="W24:AA25"/>
    <mergeCell ref="AB24:AC25"/>
    <mergeCell ref="AD24:AG25"/>
    <mergeCell ref="AH24:AK25"/>
    <mergeCell ref="AL24:AM25"/>
    <mergeCell ref="AN24:AR25"/>
    <mergeCell ref="AU26:AU27"/>
    <mergeCell ref="AV26:AW27"/>
    <mergeCell ref="AX26:AX27"/>
    <mergeCell ref="AY26:AZ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20:B27"/>
    <mergeCell ref="C20:E23"/>
    <mergeCell ref="F20:M23"/>
    <mergeCell ref="N20:N23"/>
    <mergeCell ref="O20:Q23"/>
    <mergeCell ref="R20:R23"/>
    <mergeCell ref="O26:P27"/>
    <mergeCell ref="Q26:Q27"/>
    <mergeCell ref="R26:R2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P13:AP14"/>
    <mergeCell ref="AQ13:AU14"/>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9:F10"/>
    <mergeCell ref="G9:P10"/>
    <mergeCell ref="Q9:R12"/>
    <mergeCell ref="S9:AH12"/>
    <mergeCell ref="AI10:AJ12"/>
    <mergeCell ref="AK10:AT12"/>
    <mergeCell ref="A11:F12"/>
    <mergeCell ref="G11:P12"/>
    <mergeCell ref="A5:R8"/>
    <mergeCell ref="S5:AH8"/>
    <mergeCell ref="AI5:BA5"/>
    <mergeCell ref="AI6:AJ7"/>
    <mergeCell ref="AK6:AM7"/>
    <mergeCell ref="AN6:AO7"/>
    <mergeCell ref="AP6:AT7"/>
    <mergeCell ref="AU6:BA12"/>
    <mergeCell ref="AI8:AJ9"/>
    <mergeCell ref="AK8:AT9"/>
    <mergeCell ref="A1:H1"/>
    <mergeCell ref="I1:T1"/>
    <mergeCell ref="U1:AF1"/>
    <mergeCell ref="AG1:AV1"/>
    <mergeCell ref="AW1:BA1"/>
    <mergeCell ref="A2:H4"/>
    <mergeCell ref="I2:K4"/>
    <mergeCell ref="L2:M4"/>
    <mergeCell ref="N2:N4"/>
    <mergeCell ref="O2:P4"/>
    <mergeCell ref="AA2:AB4"/>
    <mergeCell ref="AC2:AC4"/>
    <mergeCell ref="AD2:AE4"/>
    <mergeCell ref="AF2:AF4"/>
    <mergeCell ref="AG2:AV4"/>
    <mergeCell ref="AW2:BA4"/>
    <mergeCell ref="Q2:Q4"/>
    <mergeCell ref="R2:S4"/>
    <mergeCell ref="T2:T4"/>
    <mergeCell ref="U2:W4"/>
    <mergeCell ref="X2:Y4"/>
    <mergeCell ref="Z2:Z4"/>
  </mergeCells>
  <phoneticPr fontId="87"/>
  <dataValidations count="11">
    <dataValidation type="list" errorStyle="information" allowBlank="1" showInputMessage="1" sqref="F20:M23 AD20:AK23" xr:uid="{6E29BBE6-AEC3-41A4-AE17-D8955CDF849E}">
      <formula1>$EL$20:$EL$82</formula1>
    </dataValidation>
    <dataValidation type="list" errorStyle="information" imeMode="hiragana" allowBlank="1" showInputMessage="1" sqref="AD95:AG96 F95:I96" xr:uid="{7E8830A0-E307-42A7-9E72-576B2D55391A}">
      <formula1>"▼選択,昭和,平成,令和"</formula1>
    </dataValidation>
    <dataValidation type="list" errorStyle="information" imeMode="hiragana" allowBlank="1" showInputMessage="1" sqref="AE93:AN94 G93:P94" xr:uid="{23654243-B0CF-420B-9226-1D3126D4FBA0}">
      <formula1>$ED$20:$ED$80</formula1>
    </dataValidation>
    <dataValidation type="list" errorStyle="information" imeMode="hiragana" allowBlank="1" showInputMessage="1" sqref="AY48:BA49 Z71:AC73 AA48:AC49 AX71:BA73 Z82:AC84 AX82:BA84" xr:uid="{56B28F15-82C3-44E1-ADDA-F5DD87C465C4}">
      <formula1>"▼選択,男,女"</formula1>
    </dataValidation>
    <dataValidation type="list" errorStyle="information" imeMode="hiragana" allowBlank="1" showInputMessage="1" sqref="AD48:AI49 F48:K49" xr:uid="{56F023FF-2EBD-437C-A536-2AF0042F9A4F}">
      <formula1>"▼選択,代表取締役,取締役,代表社員,その他"</formula1>
    </dataValidation>
    <dataValidation type="list" errorStyle="information" imeMode="hiragana" allowBlank="1" showInputMessage="1" sqref="AD85:AJ86 F46:L47 AD46:AJ47 F74:L75 AD74:AJ75 F85:L86" xr:uid="{576DDC6B-6123-41AC-9A93-9FD863BF1892}">
      <formula1>"▼選択,大正,昭和,平成"</formula1>
    </dataValidation>
    <dataValidation type="list" errorStyle="information" imeMode="hiragana" allowBlank="1" showInputMessage="1" sqref="AE26:AF27 AD24:AG25" xr:uid="{3FC35941-DE5E-4220-A705-2E8061A47E51}">
      <formula1>"▼選択,平成,令和"</formula1>
    </dataValidation>
    <dataValidation imeMode="hiragana" allowBlank="1" showInputMessage="1" showErrorMessage="1" sqref="A2:H4 AG2:AV4 E13:T14 Y13:AJ14 F32:BA34 F44:BA45 F51:BA53 P48:X49 F57:BA58 AN48:AV49 F60:BA62 F77:BA79 F72:X73 F88:BA90 AD72:AV73 F83:X84 AD83:AV84 F29:BA30" xr:uid="{D2E15AB3-8412-4846-A14F-B9EF44796968}"/>
    <dataValidation imeMode="halfAlpha" allowBlank="1" showInputMessage="1" showErrorMessage="1" sqref="L2:M4 O2:P4 R2:S4 X2:Y4 AA2:AB4 AD2:AE4 AQ13:AU14 AW13:BA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AM13:AO14" xr:uid="{B3EFD7FF-18BD-49F6-ACD0-DF44B429EE14}"/>
    <dataValidation type="list" allowBlank="1" showInputMessage="1" showErrorMessage="1" sqref="EH13:EI14 EI12" xr:uid="{3355FC13-2017-4FBB-AAA3-46595547A146}">
      <formula1>"□,☑"</formula1>
    </dataValidation>
    <dataValidation imeMode="fullKatakana" allowBlank="1" showInputMessage="1" showErrorMessage="1" sqref="AD71 F28:BA28 AW71 F71 F82 F43:BA43 Y71 AW82 Y82 AD82 F56:BA56" xr:uid="{E52140E6-009C-4FB3-9595-BF788EE9007F}"/>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819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81924" r:id="rId7" name="Check Box 4">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81925" r:id="rId8" name="Check Box 5">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81926" r:id="rId9" name="Check Box 6">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81927" r:id="rId10" name="Check Box 7">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63786-A34F-49F0-A9E9-C7F784B1A8D9}">
  <sheetPr codeName="Sheet31"/>
  <dimension ref="A2:R47"/>
  <sheetViews>
    <sheetView workbookViewId="0"/>
  </sheetViews>
  <sheetFormatPr defaultColWidth="9" defaultRowHeight="13.5"/>
  <cols>
    <col min="1" max="1" width="2.625" style="5" customWidth="1"/>
    <col min="2" max="2" width="3.125" style="5" customWidth="1"/>
    <col min="3" max="3" width="10.25" style="5" customWidth="1"/>
    <col min="4" max="7" width="9" style="5" customWidth="1"/>
    <col min="8" max="14" width="4.625" style="5" customWidth="1"/>
    <col min="15" max="15" width="2.625" style="5" customWidth="1"/>
    <col min="16" max="16" width="9" style="5" customWidth="1"/>
    <col min="17" max="16384" width="9" style="5"/>
  </cols>
  <sheetData>
    <row r="2" spans="1:18" ht="23.45" customHeight="1">
      <c r="B2" s="968" t="s">
        <v>1126</v>
      </c>
      <c r="C2" s="968"/>
      <c r="D2" s="968"/>
      <c r="E2" s="968"/>
      <c r="F2" s="968"/>
      <c r="G2" s="968"/>
      <c r="H2" s="968"/>
      <c r="I2" s="968"/>
      <c r="J2" s="968"/>
      <c r="K2" s="968"/>
      <c r="L2" s="968"/>
      <c r="M2" s="968"/>
      <c r="N2" s="968"/>
      <c r="O2" s="124"/>
      <c r="P2" s="124"/>
      <c r="Q2" s="21"/>
      <c r="R2" s="21"/>
    </row>
    <row r="3" spans="1:18" ht="23.45" customHeight="1">
      <c r="B3" s="28"/>
      <c r="C3" s="28"/>
      <c r="D3" s="28"/>
      <c r="E3" s="28"/>
      <c r="F3" s="28"/>
      <c r="G3" s="28"/>
      <c r="H3" s="28"/>
      <c r="I3" s="28"/>
      <c r="J3" s="28"/>
      <c r="K3" s="28"/>
      <c r="L3" s="28"/>
      <c r="M3" s="28"/>
      <c r="N3" s="28"/>
      <c r="P3" s="21"/>
      <c r="Q3" s="21"/>
      <c r="R3" s="21"/>
    </row>
    <row r="4" spans="1:18">
      <c r="B4" s="40"/>
      <c r="C4" s="21"/>
      <c r="D4" s="21"/>
      <c r="E4" s="21"/>
      <c r="F4" s="21"/>
      <c r="G4" s="21"/>
      <c r="H4" s="21"/>
      <c r="I4" s="21"/>
      <c r="J4" s="21"/>
      <c r="K4" s="21"/>
      <c r="L4" s="21"/>
      <c r="M4" s="21"/>
      <c r="N4" s="21"/>
      <c r="O4" s="21"/>
      <c r="P4" s="21"/>
      <c r="Q4" s="21"/>
      <c r="R4" s="21"/>
    </row>
    <row r="5" spans="1:18">
      <c r="B5" s="21" t="s">
        <v>1127</v>
      </c>
      <c r="C5" s="21"/>
      <c r="D5" s="21"/>
      <c r="E5" s="21"/>
      <c r="F5" s="21"/>
      <c r="G5" s="21"/>
      <c r="H5" s="21" t="s">
        <v>1128</v>
      </c>
      <c r="I5" s="21"/>
      <c r="J5" s="31"/>
      <c r="K5" s="32"/>
      <c r="L5" s="21"/>
      <c r="M5" s="21"/>
      <c r="N5" s="21"/>
      <c r="P5" s="21"/>
      <c r="Q5" s="21"/>
      <c r="R5" s="21"/>
    </row>
    <row r="6" spans="1:18">
      <c r="B6" s="21" t="s">
        <v>1129</v>
      </c>
      <c r="C6" s="21"/>
      <c r="D6" s="21"/>
      <c r="E6" s="21"/>
      <c r="F6" s="21"/>
      <c r="G6" s="21"/>
      <c r="H6" s="21" t="s">
        <v>1128</v>
      </c>
      <c r="I6" s="21"/>
      <c r="J6" s="31"/>
      <c r="K6" s="32"/>
      <c r="L6" s="21"/>
      <c r="M6" s="21"/>
      <c r="N6" s="21"/>
      <c r="P6" s="21"/>
      <c r="Q6" s="21"/>
      <c r="R6" s="21"/>
    </row>
    <row r="7" spans="1:18">
      <c r="B7" s="21" t="s">
        <v>1130</v>
      </c>
      <c r="C7" s="21"/>
      <c r="D7" s="21"/>
      <c r="E7" s="21"/>
      <c r="F7" s="21"/>
      <c r="G7" s="21"/>
      <c r="H7" s="21" t="s">
        <v>1128</v>
      </c>
      <c r="I7" s="21"/>
      <c r="J7" s="31"/>
      <c r="K7" s="32"/>
      <c r="L7" s="21"/>
      <c r="M7" s="21"/>
      <c r="N7" s="21"/>
      <c r="P7" s="21"/>
      <c r="Q7" s="21"/>
      <c r="R7" s="21"/>
    </row>
    <row r="8" spans="1:18">
      <c r="B8" s="21"/>
      <c r="C8" s="21"/>
      <c r="D8" s="21"/>
      <c r="E8" s="21"/>
      <c r="F8" s="21"/>
      <c r="G8" s="21"/>
      <c r="H8" s="21"/>
      <c r="I8" s="21"/>
      <c r="J8" s="31"/>
      <c r="K8" s="21"/>
      <c r="L8" s="21"/>
      <c r="M8" s="21"/>
      <c r="N8" s="21"/>
      <c r="P8" s="21"/>
      <c r="Q8" s="21"/>
      <c r="R8" s="21"/>
    </row>
    <row r="9" spans="1:18">
      <c r="B9" s="21"/>
      <c r="C9" s="21"/>
      <c r="D9" s="33"/>
      <c r="E9" s="33"/>
      <c r="F9" s="33"/>
      <c r="G9" s="33"/>
      <c r="H9" s="33"/>
      <c r="I9" s="33"/>
      <c r="J9" s="33"/>
      <c r="K9" s="33"/>
      <c r="L9" s="33"/>
      <c r="M9" s="21"/>
      <c r="N9" s="21"/>
      <c r="P9" s="33"/>
      <c r="Q9" s="33"/>
      <c r="R9" s="33"/>
    </row>
    <row r="10" spans="1:18" ht="13.5" customHeight="1">
      <c r="B10" s="969" t="s">
        <v>1131</v>
      </c>
      <c r="C10" s="969"/>
      <c r="D10" s="969"/>
      <c r="E10" s="969"/>
      <c r="F10" s="969"/>
      <c r="G10" s="969"/>
      <c r="H10" s="969"/>
      <c r="I10" s="969"/>
      <c r="J10" s="969"/>
      <c r="K10" s="969"/>
      <c r="L10" s="969"/>
      <c r="M10" s="969"/>
      <c r="N10" s="969"/>
      <c r="P10" s="33"/>
      <c r="Q10" s="33"/>
      <c r="R10" s="33"/>
    </row>
    <row r="11" spans="1:18">
      <c r="B11" s="969"/>
      <c r="C11" s="969"/>
      <c r="D11" s="969"/>
      <c r="E11" s="969"/>
      <c r="F11" s="969"/>
      <c r="G11" s="969"/>
      <c r="H11" s="969"/>
      <c r="I11" s="969"/>
      <c r="J11" s="969"/>
      <c r="K11" s="969"/>
      <c r="L11" s="969"/>
      <c r="M11" s="969"/>
      <c r="N11" s="969"/>
      <c r="P11" s="33"/>
      <c r="Q11" s="33"/>
      <c r="R11" s="33"/>
    </row>
    <row r="12" spans="1:18">
      <c r="B12" s="969"/>
      <c r="C12" s="969"/>
      <c r="D12" s="969"/>
      <c r="E12" s="969"/>
      <c r="F12" s="969"/>
      <c r="G12" s="969"/>
      <c r="H12" s="969"/>
      <c r="I12" s="969"/>
      <c r="J12" s="969"/>
      <c r="K12" s="969"/>
      <c r="L12" s="969"/>
      <c r="M12" s="969"/>
      <c r="N12" s="969"/>
      <c r="P12" s="16"/>
      <c r="Q12" s="16"/>
      <c r="R12" s="16"/>
    </row>
    <row r="13" spans="1:18">
      <c r="B13" s="969"/>
      <c r="C13" s="969"/>
      <c r="D13" s="969"/>
      <c r="E13" s="969"/>
      <c r="F13" s="969"/>
      <c r="G13" s="969"/>
      <c r="H13" s="969"/>
      <c r="I13" s="969"/>
      <c r="J13" s="969"/>
      <c r="K13" s="969"/>
      <c r="L13" s="969"/>
      <c r="M13" s="969"/>
      <c r="N13" s="969"/>
      <c r="P13" s="16"/>
      <c r="Q13" s="16"/>
      <c r="R13" s="16"/>
    </row>
    <row r="14" spans="1:18">
      <c r="B14" s="34"/>
      <c r="C14" s="34"/>
      <c r="D14" s="34"/>
      <c r="E14" s="34"/>
      <c r="F14" s="34"/>
      <c r="G14" s="34"/>
      <c r="H14" s="34"/>
      <c r="I14" s="34"/>
      <c r="J14" s="34"/>
      <c r="K14" s="34"/>
      <c r="L14" s="34"/>
      <c r="M14" s="34"/>
      <c r="N14" s="34"/>
      <c r="P14" s="16"/>
      <c r="Q14" s="16"/>
      <c r="R14" s="16"/>
    </row>
    <row r="15" spans="1:18" ht="18.75" customHeight="1">
      <c r="A15" s="970" t="s">
        <v>1132</v>
      </c>
      <c r="B15" s="970"/>
      <c r="C15" s="970"/>
      <c r="D15" s="970"/>
      <c r="E15" s="970"/>
      <c r="F15" s="970"/>
      <c r="G15" s="970"/>
      <c r="H15" s="970"/>
      <c r="I15" s="970"/>
      <c r="J15" s="970"/>
      <c r="K15" s="970"/>
      <c r="L15" s="970"/>
      <c r="M15" s="970"/>
      <c r="N15" s="970"/>
      <c r="O15" s="970"/>
      <c r="P15" s="16"/>
      <c r="Q15" s="16"/>
      <c r="R15" s="16"/>
    </row>
    <row r="16" spans="1:18">
      <c r="B16" s="30"/>
      <c r="C16" s="30"/>
      <c r="D16" s="30"/>
      <c r="E16" s="30"/>
      <c r="F16" s="30"/>
      <c r="G16" s="30"/>
      <c r="H16" s="30"/>
      <c r="I16" s="30"/>
      <c r="J16" s="30"/>
      <c r="K16" s="30"/>
      <c r="L16" s="30"/>
      <c r="M16" s="30"/>
      <c r="N16" s="30"/>
      <c r="P16" s="16"/>
      <c r="Q16" s="16"/>
      <c r="R16" s="16"/>
    </row>
    <row r="17" spans="2:18" ht="18.75" customHeight="1">
      <c r="B17" s="36" t="s">
        <v>1133</v>
      </c>
      <c r="C17" s="969" t="s">
        <v>1134</v>
      </c>
      <c r="D17" s="969"/>
      <c r="E17" s="969"/>
      <c r="F17" s="969"/>
      <c r="G17" s="969"/>
      <c r="H17" s="969"/>
      <c r="I17" s="969"/>
      <c r="J17" s="969"/>
      <c r="K17" s="969"/>
      <c r="L17" s="969"/>
      <c r="M17" s="969"/>
      <c r="N17" s="969"/>
      <c r="P17" s="9"/>
      <c r="Q17" s="9"/>
      <c r="R17" s="9"/>
    </row>
    <row r="18" spans="2:18">
      <c r="B18" s="36"/>
      <c r="C18" s="969"/>
      <c r="D18" s="969"/>
      <c r="E18" s="969"/>
      <c r="F18" s="969"/>
      <c r="G18" s="969"/>
      <c r="H18" s="969"/>
      <c r="I18" s="969"/>
      <c r="J18" s="969"/>
      <c r="K18" s="969"/>
      <c r="L18" s="969"/>
      <c r="M18" s="969"/>
      <c r="N18" s="969"/>
      <c r="P18" s="9"/>
      <c r="Q18" s="9"/>
      <c r="R18" s="9"/>
    </row>
    <row r="19" spans="2:18">
      <c r="B19" s="36"/>
      <c r="C19" s="969"/>
      <c r="D19" s="969"/>
      <c r="E19" s="969"/>
      <c r="F19" s="969"/>
      <c r="G19" s="969"/>
      <c r="H19" s="969"/>
      <c r="I19" s="969"/>
      <c r="J19" s="969"/>
      <c r="K19" s="969"/>
      <c r="L19" s="969"/>
      <c r="M19" s="969"/>
      <c r="N19" s="969"/>
      <c r="P19" s="9"/>
      <c r="Q19" s="9"/>
      <c r="R19" s="9"/>
    </row>
    <row r="20" spans="2:18">
      <c r="B20" s="36"/>
      <c r="C20" s="969"/>
      <c r="D20" s="969"/>
      <c r="E20" s="969"/>
      <c r="F20" s="969"/>
      <c r="G20" s="969"/>
      <c r="H20" s="969"/>
      <c r="I20" s="969"/>
      <c r="J20" s="969"/>
      <c r="K20" s="969"/>
      <c r="L20" s="969"/>
      <c r="M20" s="969"/>
      <c r="N20" s="969"/>
      <c r="P20" s="9"/>
      <c r="Q20" s="9"/>
      <c r="R20" s="9"/>
    </row>
    <row r="21" spans="2:18">
      <c r="B21" s="36"/>
      <c r="C21" s="969"/>
      <c r="D21" s="969"/>
      <c r="E21" s="969"/>
      <c r="F21" s="969"/>
      <c r="G21" s="969"/>
      <c r="H21" s="969"/>
      <c r="I21" s="969"/>
      <c r="J21" s="969"/>
      <c r="K21" s="969"/>
      <c r="L21" s="969"/>
      <c r="M21" s="969"/>
      <c r="N21" s="969"/>
      <c r="P21" s="9"/>
      <c r="Q21" s="9"/>
      <c r="R21" s="9"/>
    </row>
    <row r="22" spans="2:18">
      <c r="B22" s="36"/>
      <c r="C22" s="969"/>
      <c r="D22" s="969"/>
      <c r="E22" s="969"/>
      <c r="F22" s="969"/>
      <c r="G22" s="969"/>
      <c r="H22" s="969"/>
      <c r="I22" s="969"/>
      <c r="J22" s="969"/>
      <c r="K22" s="969"/>
      <c r="L22" s="969"/>
      <c r="M22" s="969"/>
      <c r="N22" s="969"/>
    </row>
    <row r="23" spans="2:18">
      <c r="B23" s="36"/>
      <c r="C23" s="969"/>
      <c r="D23" s="969"/>
      <c r="E23" s="969"/>
      <c r="F23" s="969"/>
      <c r="G23" s="969"/>
      <c r="H23" s="969"/>
      <c r="I23" s="969"/>
      <c r="J23" s="969"/>
      <c r="K23" s="969"/>
      <c r="L23" s="969"/>
      <c r="M23" s="969"/>
      <c r="N23" s="969"/>
      <c r="P23" s="21"/>
      <c r="Q23" s="21"/>
      <c r="R23" s="21"/>
    </row>
    <row r="24" spans="2:18" ht="13.5" customHeight="1">
      <c r="B24" s="36" t="s">
        <v>1135</v>
      </c>
      <c r="C24" s="969" t="s">
        <v>1136</v>
      </c>
      <c r="D24" s="969"/>
      <c r="E24" s="969"/>
      <c r="F24" s="969"/>
      <c r="G24" s="969"/>
      <c r="H24" s="969"/>
      <c r="I24" s="969"/>
      <c r="J24" s="969"/>
      <c r="K24" s="969"/>
      <c r="L24" s="969"/>
      <c r="M24" s="969"/>
      <c r="N24" s="969"/>
      <c r="P24" s="21"/>
      <c r="Q24" s="21"/>
      <c r="R24" s="21"/>
    </row>
    <row r="25" spans="2:18">
      <c r="B25" s="36"/>
      <c r="C25" s="969"/>
      <c r="D25" s="969"/>
      <c r="E25" s="969"/>
      <c r="F25" s="969"/>
      <c r="G25" s="969"/>
      <c r="H25" s="969"/>
      <c r="I25" s="969"/>
      <c r="J25" s="969"/>
      <c r="K25" s="969"/>
      <c r="L25" s="969"/>
      <c r="M25" s="969"/>
      <c r="N25" s="969"/>
    </row>
    <row r="26" spans="2:18">
      <c r="B26" s="36"/>
      <c r="C26" s="969"/>
      <c r="D26" s="969"/>
      <c r="E26" s="969"/>
      <c r="F26" s="969"/>
      <c r="G26" s="969"/>
      <c r="H26" s="969"/>
      <c r="I26" s="969"/>
      <c r="J26" s="969"/>
      <c r="K26" s="969"/>
      <c r="L26" s="969"/>
      <c r="M26" s="969"/>
      <c r="N26" s="969"/>
    </row>
    <row r="27" spans="2:18">
      <c r="B27" s="36"/>
      <c r="C27" s="969"/>
      <c r="D27" s="969"/>
      <c r="E27" s="969"/>
      <c r="F27" s="969"/>
      <c r="G27" s="969"/>
      <c r="H27" s="969"/>
      <c r="I27" s="969"/>
      <c r="J27" s="969"/>
      <c r="K27" s="969"/>
      <c r="L27" s="969"/>
      <c r="M27" s="969"/>
      <c r="N27" s="969"/>
    </row>
    <row r="28" spans="2:18" ht="18.75" customHeight="1">
      <c r="B28" s="36" t="s">
        <v>1137</v>
      </c>
      <c r="C28" s="969" t="s">
        <v>1138</v>
      </c>
      <c r="D28" s="969"/>
      <c r="E28" s="969"/>
      <c r="F28" s="969"/>
      <c r="G28" s="969"/>
      <c r="H28" s="969"/>
      <c r="I28" s="969"/>
      <c r="J28" s="969"/>
      <c r="K28" s="969"/>
      <c r="L28" s="969"/>
      <c r="M28" s="969"/>
      <c r="N28" s="969"/>
    </row>
    <row r="29" spans="2:18">
      <c r="B29" s="36"/>
      <c r="C29" s="969"/>
      <c r="D29" s="969"/>
      <c r="E29" s="969"/>
      <c r="F29" s="969"/>
      <c r="G29" s="969"/>
      <c r="H29" s="969"/>
      <c r="I29" s="969"/>
      <c r="J29" s="969"/>
      <c r="K29" s="969"/>
      <c r="L29" s="969"/>
      <c r="M29" s="969"/>
      <c r="N29" s="969"/>
    </row>
    <row r="30" spans="2:18">
      <c r="B30" s="39"/>
      <c r="C30" s="969"/>
      <c r="D30" s="969"/>
      <c r="E30" s="969"/>
      <c r="F30" s="969"/>
      <c r="G30" s="969"/>
      <c r="H30" s="969"/>
      <c r="I30" s="969"/>
      <c r="J30" s="969"/>
      <c r="K30" s="969"/>
      <c r="L30" s="969"/>
      <c r="M30" s="969"/>
      <c r="N30" s="969"/>
    </row>
    <row r="31" spans="2:18">
      <c r="B31" s="40"/>
      <c r="C31" s="40"/>
      <c r="D31" s="40"/>
      <c r="E31" s="40"/>
      <c r="F31" s="40"/>
      <c r="G31" s="40"/>
      <c r="H31" s="40"/>
      <c r="I31" s="40"/>
      <c r="J31" s="40"/>
      <c r="K31" s="40"/>
      <c r="L31" s="40"/>
      <c r="M31" s="967" t="s">
        <v>1139</v>
      </c>
      <c r="N31" s="967"/>
    </row>
    <row r="32" spans="2:18">
      <c r="B32" s="40"/>
      <c r="C32" s="40"/>
      <c r="D32" s="40"/>
      <c r="E32" s="40"/>
      <c r="F32" s="40"/>
      <c r="G32" s="40"/>
      <c r="H32" s="40"/>
      <c r="I32" s="40"/>
      <c r="J32" s="40"/>
      <c r="K32" s="40"/>
      <c r="L32" s="40"/>
      <c r="M32" s="41"/>
      <c r="N32" s="41"/>
    </row>
    <row r="33" spans="2:17">
      <c r="B33" s="40"/>
      <c r="C33" s="40"/>
      <c r="D33" s="40"/>
      <c r="E33" s="40"/>
      <c r="F33" s="40"/>
      <c r="G33" s="40"/>
      <c r="H33" s="40"/>
      <c r="I33" s="40"/>
      <c r="J33" s="40"/>
      <c r="K33" s="40"/>
      <c r="L33" s="41"/>
      <c r="M33" s="41"/>
      <c r="N33" s="41"/>
    </row>
    <row r="34" spans="2:17">
      <c r="B34" s="40"/>
      <c r="C34" s="40"/>
      <c r="D34" s="40"/>
      <c r="E34" s="40"/>
      <c r="F34" s="40"/>
      <c r="G34" s="967" t="s">
        <v>1140</v>
      </c>
      <c r="H34" s="967"/>
      <c r="I34" s="62">
        <f>'01.入会申込書（従たる事務所）'!AN17</f>
        <v>0</v>
      </c>
      <c r="J34" s="62" t="s">
        <v>1141</v>
      </c>
      <c r="K34" s="62">
        <f>'01.入会申込書（従たる事務所）'!AR17</f>
        <v>0</v>
      </c>
      <c r="L34" s="62" t="s">
        <v>1142</v>
      </c>
      <c r="M34" s="62">
        <f>'01.入会申込書（従たる事務所）'!AV17</f>
        <v>0</v>
      </c>
      <c r="N34" s="62" t="s">
        <v>1143</v>
      </c>
    </row>
    <row r="35" spans="2:17" ht="13.5" customHeight="1">
      <c r="C35" s="39"/>
      <c r="D35" s="42"/>
      <c r="E35" s="42"/>
      <c r="F35" s="42"/>
      <c r="G35" s="43"/>
      <c r="H35" s="16"/>
      <c r="I35" s="63"/>
      <c r="J35" s="63"/>
      <c r="K35" s="63"/>
      <c r="L35" s="63"/>
      <c r="M35" s="63"/>
      <c r="N35" s="63"/>
      <c r="P35" s="39"/>
      <c r="Q35" s="39"/>
    </row>
    <row r="36" spans="2:17">
      <c r="C36" s="39"/>
      <c r="D36" s="39"/>
      <c r="E36" s="39"/>
      <c r="F36" s="39"/>
      <c r="G36" s="39"/>
      <c r="H36" s="39"/>
      <c r="I36" s="39"/>
      <c r="J36" s="39"/>
      <c r="K36" s="39"/>
      <c r="L36" s="39"/>
    </row>
    <row r="37" spans="2:17">
      <c r="C37" s="964" t="s">
        <v>1144</v>
      </c>
      <c r="D37" s="964"/>
      <c r="E37" s="30"/>
      <c r="F37" s="30"/>
      <c r="G37" s="30"/>
      <c r="H37" s="39"/>
      <c r="I37" s="39"/>
      <c r="J37" s="39"/>
      <c r="K37" s="39"/>
      <c r="L37" s="39"/>
    </row>
    <row r="38" spans="2:17">
      <c r="C38" s="964"/>
      <c r="D38" s="964"/>
      <c r="E38" s="30"/>
      <c r="F38" s="30"/>
      <c r="G38" s="30"/>
      <c r="H38" s="39"/>
      <c r="I38" s="39"/>
      <c r="J38" s="39"/>
      <c r="K38" s="39"/>
      <c r="L38" s="39"/>
    </row>
    <row r="39" spans="2:17">
      <c r="C39" s="40"/>
      <c r="D39" s="40"/>
      <c r="E39" s="40"/>
      <c r="F39" s="40"/>
      <c r="G39" s="40"/>
      <c r="H39" s="39"/>
      <c r="I39" s="39"/>
      <c r="J39" s="39"/>
      <c r="K39" s="39"/>
      <c r="L39" s="39"/>
    </row>
    <row r="40" spans="2:17" ht="18" customHeight="1">
      <c r="C40" s="964" t="s">
        <v>1145</v>
      </c>
      <c r="D40" s="964"/>
      <c r="E40" s="966">
        <f>'01.入会申込書（従たる事務所）'!L32</f>
        <v>0</v>
      </c>
      <c r="F40" s="966"/>
      <c r="G40" s="966"/>
      <c r="H40" s="966"/>
      <c r="I40" s="966"/>
      <c r="J40" s="966"/>
      <c r="K40" s="966"/>
      <c r="L40" s="966"/>
      <c r="M40" s="966"/>
      <c r="N40" s="60"/>
    </row>
    <row r="41" spans="2:17" ht="18" customHeight="1">
      <c r="C41" s="964"/>
      <c r="D41" s="964"/>
      <c r="E41" s="966"/>
      <c r="F41" s="966"/>
      <c r="G41" s="966"/>
      <c r="H41" s="966"/>
      <c r="I41" s="966"/>
      <c r="J41" s="966"/>
      <c r="K41" s="966"/>
      <c r="L41" s="966"/>
      <c r="M41" s="966"/>
      <c r="N41" s="60"/>
    </row>
    <row r="42" spans="2:17">
      <c r="C42" s="30"/>
      <c r="D42" s="30"/>
      <c r="E42" s="30"/>
      <c r="F42" s="30"/>
      <c r="G42" s="30"/>
      <c r="H42" s="39"/>
      <c r="I42" s="39"/>
      <c r="J42" s="39"/>
      <c r="K42" s="39"/>
      <c r="L42" s="39"/>
    </row>
    <row r="43" spans="2:17" ht="14.1" customHeight="1">
      <c r="C43" s="964" t="s">
        <v>1146</v>
      </c>
      <c r="D43" s="964"/>
      <c r="E43" s="966">
        <f>'01.入会申込書（従たる事務所）'!L28</f>
        <v>0</v>
      </c>
      <c r="F43" s="966"/>
      <c r="G43" s="966"/>
      <c r="H43" s="966"/>
      <c r="I43" s="966"/>
      <c r="J43" s="966"/>
      <c r="K43" s="966"/>
      <c r="L43" s="966"/>
      <c r="M43" s="966"/>
      <c r="N43" s="61"/>
    </row>
    <row r="44" spans="2:17" ht="14.1" customHeight="1">
      <c r="C44" s="964"/>
      <c r="D44" s="964"/>
      <c r="E44" s="966"/>
      <c r="F44" s="966"/>
      <c r="G44" s="966"/>
      <c r="H44" s="966"/>
      <c r="I44" s="966"/>
      <c r="J44" s="966"/>
      <c r="K44" s="966"/>
      <c r="L44" s="966"/>
      <c r="M44" s="966"/>
      <c r="N44" s="61"/>
    </row>
    <row r="45" spans="2:17">
      <c r="C45" s="30"/>
      <c r="D45" s="30"/>
      <c r="E45" s="30"/>
      <c r="F45" s="30"/>
      <c r="G45" s="30"/>
      <c r="H45" s="39"/>
      <c r="I45" s="39"/>
      <c r="J45" s="39"/>
      <c r="K45" s="39"/>
      <c r="L45" s="39"/>
    </row>
    <row r="46" spans="2:17" ht="13.5" customHeight="1">
      <c r="C46" s="964" t="s">
        <v>1147</v>
      </c>
      <c r="D46" s="964"/>
      <c r="E46" s="965">
        <f>'01.入会申込書（従たる事務所）'!L36</f>
        <v>0</v>
      </c>
      <c r="F46" s="965"/>
      <c r="G46" s="965"/>
      <c r="H46" s="965"/>
      <c r="I46" s="965"/>
      <c r="J46" s="965"/>
      <c r="K46" s="965"/>
      <c r="L46" s="965"/>
      <c r="M46" s="965"/>
      <c r="N46" s="60"/>
    </row>
    <row r="47" spans="2:17" ht="13.5" customHeight="1">
      <c r="C47" s="964"/>
      <c r="D47" s="964"/>
      <c r="E47" s="965"/>
      <c r="F47" s="965"/>
      <c r="G47" s="965"/>
      <c r="H47" s="965"/>
      <c r="I47" s="965"/>
      <c r="J47" s="965"/>
      <c r="K47" s="965"/>
      <c r="L47" s="965"/>
      <c r="M47" s="965"/>
      <c r="N47" s="60"/>
    </row>
  </sheetData>
  <mergeCells count="15">
    <mergeCell ref="C46:D47"/>
    <mergeCell ref="E46:M47"/>
    <mergeCell ref="M31:N31"/>
    <mergeCell ref="G34:H34"/>
    <mergeCell ref="C37:D38"/>
    <mergeCell ref="C40:D41"/>
    <mergeCell ref="E40:M41"/>
    <mergeCell ref="C43:D44"/>
    <mergeCell ref="E43:M44"/>
    <mergeCell ref="C28:N30"/>
    <mergeCell ref="B2:N2"/>
    <mergeCell ref="B10:N13"/>
    <mergeCell ref="A15:O15"/>
    <mergeCell ref="C17:N23"/>
    <mergeCell ref="C24:N27"/>
  </mergeCells>
  <phoneticPr fontId="87"/>
  <conditionalFormatting sqref="R9:R11">
    <cfRule type="cellIs" dxfId="0" priority="1" operator="between">
      <formula>43586</formula>
      <formula>43830</formula>
    </cfRule>
  </conditionalFormatting>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9FEA9-F49C-410E-ACB2-4BD26AC7CEF8}">
  <sheetPr>
    <pageSetUpPr fitToPage="1"/>
  </sheetPr>
  <dimension ref="A1:BB96"/>
  <sheetViews>
    <sheetView workbookViewId="0">
      <selection activeCell="I15" sqref="I15:J16"/>
    </sheetView>
  </sheetViews>
  <sheetFormatPr defaultColWidth="9" defaultRowHeight="13.5"/>
  <cols>
    <col min="1" max="25" width="2.625" style="179" customWidth="1"/>
    <col min="26" max="29" width="1.625" style="179" customWidth="1"/>
    <col min="30" max="67" width="2.625" style="179" customWidth="1"/>
    <col min="68" max="68" width="9" style="179" customWidth="1"/>
    <col min="69" max="16384" width="9" style="179"/>
  </cols>
  <sheetData>
    <row r="1" spans="1:54" ht="17.25" customHeight="1">
      <c r="A1" s="2387" t="s">
        <v>1148</v>
      </c>
      <c r="B1" s="2387"/>
      <c r="C1" s="2387"/>
      <c r="D1" s="2387"/>
      <c r="E1" s="2387"/>
      <c r="F1" s="2387"/>
      <c r="G1" s="2387"/>
      <c r="H1" s="2387"/>
      <c r="I1" s="2387"/>
      <c r="J1" s="2387"/>
      <c r="K1" s="2387"/>
      <c r="L1" s="2387"/>
      <c r="M1" s="2387"/>
      <c r="N1" s="2387"/>
      <c r="O1" s="2387"/>
      <c r="P1" s="2387"/>
      <c r="Q1" s="2387"/>
      <c r="R1" s="2387"/>
      <c r="S1" s="2387"/>
      <c r="T1" s="2387"/>
      <c r="U1" s="2387"/>
      <c r="V1" s="2387"/>
      <c r="W1" s="2387"/>
      <c r="X1" s="2387"/>
      <c r="Y1" s="2387"/>
      <c r="Z1" s="2385"/>
      <c r="AA1" s="2385"/>
      <c r="AB1" s="2385"/>
      <c r="AC1" s="2385"/>
      <c r="AD1" s="2385"/>
      <c r="AE1" s="2385"/>
      <c r="AF1" s="2385"/>
      <c r="AG1" s="2385"/>
      <c r="AH1" s="2385"/>
      <c r="AI1" s="2385"/>
      <c r="AJ1" s="2385"/>
      <c r="AK1" s="2385"/>
      <c r="AL1" s="2385"/>
      <c r="AM1" s="2385"/>
      <c r="AN1" s="2385"/>
      <c r="AO1" s="2385"/>
      <c r="AP1" s="2385"/>
      <c r="AQ1" s="2385"/>
      <c r="AR1" s="2385"/>
      <c r="AS1" s="2385"/>
      <c r="AT1" s="2385"/>
      <c r="AU1" s="2385"/>
      <c r="AV1" s="2385"/>
      <c r="AW1" s="2385"/>
      <c r="AX1" s="2388"/>
      <c r="AY1" s="2388"/>
      <c r="AZ1" s="2388"/>
      <c r="BA1" s="2388"/>
      <c r="BB1" s="2388"/>
    </row>
    <row r="2" spans="1:54" ht="17.25" customHeight="1">
      <c r="A2" s="2377" t="s">
        <v>1149</v>
      </c>
      <c r="B2" s="2389"/>
      <c r="C2" s="2389"/>
      <c r="D2" s="2389"/>
      <c r="E2" s="2389"/>
      <c r="F2" s="2389"/>
      <c r="G2" s="2389"/>
      <c r="H2" s="2389"/>
      <c r="I2" s="2389"/>
      <c r="J2" s="2389"/>
      <c r="K2" s="2389"/>
      <c r="L2" s="2389"/>
      <c r="M2" s="2389"/>
      <c r="N2" s="2389"/>
      <c r="O2" s="2389"/>
      <c r="P2" s="2389"/>
      <c r="Q2" s="2389"/>
      <c r="R2" s="2389"/>
      <c r="S2" s="2389"/>
      <c r="T2" s="2389"/>
      <c r="U2" s="2389"/>
      <c r="V2" s="2389"/>
      <c r="W2" s="2389"/>
      <c r="X2" s="2389"/>
      <c r="Y2" s="2389"/>
      <c r="Z2" s="2385"/>
      <c r="AA2" s="2385"/>
      <c r="AB2" s="2385"/>
      <c r="AC2" s="2385"/>
      <c r="AD2" s="2385"/>
      <c r="AE2" s="2385"/>
      <c r="AF2" s="2385"/>
      <c r="AG2" s="2385"/>
      <c r="AH2" s="2385"/>
      <c r="AI2" s="2385"/>
      <c r="AJ2" s="2385"/>
      <c r="AK2" s="2385"/>
      <c r="AL2" s="2385"/>
      <c r="AM2" s="2385"/>
      <c r="AN2" s="2385"/>
      <c r="AO2" s="2385"/>
      <c r="AP2" s="2385"/>
      <c r="AQ2" s="2385"/>
      <c r="AR2" s="2385"/>
      <c r="AS2" s="2385"/>
      <c r="AT2" s="2385"/>
      <c r="AU2" s="2385"/>
      <c r="AV2" s="2385"/>
      <c r="AW2" s="2385"/>
      <c r="AX2" s="2385"/>
      <c r="AY2" s="2385"/>
      <c r="AZ2" s="2385"/>
      <c r="BA2" s="2385"/>
      <c r="BB2" s="2385"/>
    </row>
    <row r="3" spans="1:54" ht="17.25" customHeight="1">
      <c r="A3" s="2389"/>
      <c r="B3" s="2389"/>
      <c r="C3" s="2389"/>
      <c r="D3" s="2389"/>
      <c r="E3" s="2389"/>
      <c r="F3" s="2389"/>
      <c r="G3" s="2389"/>
      <c r="H3" s="2389"/>
      <c r="I3" s="2389"/>
      <c r="J3" s="2389"/>
      <c r="K3" s="2389"/>
      <c r="L3" s="2389"/>
      <c r="M3" s="2389"/>
      <c r="N3" s="2389"/>
      <c r="O3" s="2389"/>
      <c r="P3" s="2389"/>
      <c r="Q3" s="2389"/>
      <c r="R3" s="2389"/>
      <c r="S3" s="2389"/>
      <c r="T3" s="2389"/>
      <c r="U3" s="2389"/>
      <c r="V3" s="2389"/>
      <c r="W3" s="2389"/>
      <c r="X3" s="2389"/>
      <c r="Y3" s="2389"/>
      <c r="Z3" s="2385"/>
      <c r="AA3" s="2385"/>
      <c r="AB3" s="2385"/>
      <c r="AC3" s="2385"/>
      <c r="AD3" s="2352" t="s">
        <v>1150</v>
      </c>
      <c r="AE3" s="2352"/>
      <c r="AF3" s="2352"/>
      <c r="AG3" s="2352"/>
      <c r="AH3" s="2352"/>
      <c r="AI3" s="2352"/>
      <c r="AJ3" s="2352"/>
      <c r="AK3" s="2352"/>
      <c r="AL3" s="2352"/>
      <c r="AM3" s="2352"/>
      <c r="AN3" s="2352"/>
      <c r="AO3" s="2352"/>
      <c r="AP3" s="2352"/>
      <c r="AQ3" s="2352"/>
      <c r="AR3" s="2352"/>
      <c r="AS3" s="2352"/>
      <c r="AT3" s="2352"/>
      <c r="AU3" s="2352"/>
      <c r="AV3" s="2352"/>
      <c r="AW3" s="2352"/>
      <c r="AX3" s="2352"/>
      <c r="AY3" s="2352"/>
      <c r="AZ3" s="2352"/>
      <c r="BA3" s="2352"/>
      <c r="BB3" s="2352"/>
    </row>
    <row r="4" spans="1:54" ht="17.25" customHeight="1">
      <c r="A4" s="2389"/>
      <c r="B4" s="2389"/>
      <c r="C4" s="2389"/>
      <c r="D4" s="2389"/>
      <c r="E4" s="2389"/>
      <c r="F4" s="2389"/>
      <c r="G4" s="2389"/>
      <c r="H4" s="2389"/>
      <c r="I4" s="2389"/>
      <c r="J4" s="2389"/>
      <c r="K4" s="2389"/>
      <c r="L4" s="2389"/>
      <c r="M4" s="2389"/>
      <c r="N4" s="2389"/>
      <c r="O4" s="2389"/>
      <c r="P4" s="2389"/>
      <c r="Q4" s="2389"/>
      <c r="R4" s="2389"/>
      <c r="S4" s="2389"/>
      <c r="T4" s="2389"/>
      <c r="U4" s="2389"/>
      <c r="V4" s="2389"/>
      <c r="W4" s="2389"/>
      <c r="X4" s="2389"/>
      <c r="Y4" s="2389"/>
      <c r="Z4" s="2385"/>
      <c r="AA4" s="2385"/>
      <c r="AB4" s="2385"/>
      <c r="AC4" s="2385"/>
      <c r="AD4" s="2352" t="s">
        <v>1151</v>
      </c>
      <c r="AE4" s="2352"/>
      <c r="AF4" s="2352"/>
      <c r="AG4" s="2352"/>
      <c r="AH4" s="2352"/>
      <c r="AI4" s="2352"/>
      <c r="AJ4" s="2352"/>
      <c r="AK4" s="2352"/>
      <c r="AL4" s="2352"/>
      <c r="AM4" s="2352"/>
      <c r="AN4" s="2352"/>
      <c r="AO4" s="2352"/>
      <c r="AP4" s="2352"/>
      <c r="AQ4" s="2352"/>
      <c r="AR4" s="2352"/>
      <c r="AS4" s="2352"/>
      <c r="AT4" s="2352"/>
      <c r="AU4" s="2352"/>
      <c r="AV4" s="2352"/>
      <c r="AW4" s="2352"/>
      <c r="AX4" s="2352"/>
      <c r="AY4" s="2352"/>
      <c r="AZ4" s="2352"/>
      <c r="BA4" s="2352"/>
      <c r="BB4" s="2352"/>
    </row>
    <row r="5" spans="1:54" ht="17.25" customHeight="1">
      <c r="A5" s="2352" t="s">
        <v>1152</v>
      </c>
      <c r="B5" s="2352"/>
      <c r="C5" s="2352"/>
      <c r="D5" s="2352"/>
      <c r="E5" s="2352"/>
      <c r="F5" s="2352"/>
      <c r="G5" s="2352"/>
      <c r="H5" s="2352"/>
      <c r="I5" s="2352"/>
      <c r="J5" s="2352"/>
      <c r="K5" s="2352"/>
      <c r="L5" s="2352"/>
      <c r="M5" s="2352"/>
      <c r="N5" s="2352"/>
      <c r="O5" s="2352"/>
      <c r="P5" s="2352"/>
      <c r="Q5" s="2352"/>
      <c r="R5" s="2352"/>
      <c r="S5" s="2352"/>
      <c r="T5" s="2352"/>
      <c r="U5" s="2352"/>
      <c r="V5" s="2352"/>
      <c r="W5" s="2352"/>
      <c r="X5" s="2352"/>
      <c r="Y5" s="2352"/>
      <c r="Z5" s="2385"/>
      <c r="AA5" s="2385"/>
      <c r="AB5" s="2385"/>
      <c r="AC5" s="2385"/>
      <c r="AD5" s="2352" t="s">
        <v>1153</v>
      </c>
      <c r="AE5" s="2352"/>
      <c r="AF5" s="2352"/>
      <c r="AG5" s="2352"/>
      <c r="AH5" s="2352"/>
      <c r="AI5" s="2352"/>
      <c r="AJ5" s="2352"/>
      <c r="AK5" s="2352"/>
      <c r="AL5" s="2352"/>
      <c r="AM5" s="2352"/>
      <c r="AN5" s="2352"/>
      <c r="AO5" s="2352"/>
      <c r="AP5" s="2352"/>
      <c r="AQ5" s="2352"/>
      <c r="AR5" s="2352"/>
      <c r="AS5" s="2352"/>
      <c r="AT5" s="2352"/>
      <c r="AU5" s="2352"/>
      <c r="AV5" s="2352"/>
      <c r="AW5" s="2352"/>
      <c r="AX5" s="2352"/>
      <c r="AY5" s="2352"/>
      <c r="AZ5" s="2352"/>
      <c r="BA5" s="2352"/>
      <c r="BB5" s="2352"/>
    </row>
    <row r="6" spans="1:54" ht="6" customHeight="1">
      <c r="A6" s="2352" t="s">
        <v>1154</v>
      </c>
      <c r="B6" s="2352"/>
      <c r="C6" s="2352"/>
      <c r="D6" s="2352"/>
      <c r="E6" s="2352"/>
      <c r="F6" s="2352"/>
      <c r="G6" s="2352"/>
      <c r="H6" s="2352"/>
      <c r="I6" s="2352"/>
      <c r="J6" s="2352"/>
      <c r="K6" s="2352"/>
      <c r="L6" s="2352"/>
      <c r="M6" s="2352"/>
      <c r="N6" s="2352"/>
      <c r="O6" s="2352"/>
      <c r="P6" s="2352"/>
      <c r="Q6" s="2352"/>
      <c r="R6" s="2352"/>
      <c r="S6" s="2352"/>
      <c r="T6" s="2352"/>
      <c r="U6" s="2352"/>
      <c r="V6" s="2352"/>
      <c r="W6" s="2352"/>
      <c r="X6" s="2352"/>
      <c r="Y6" s="2352"/>
      <c r="Z6" s="2385"/>
      <c r="AA6" s="2385"/>
      <c r="AB6" s="2385"/>
      <c r="AC6" s="2385"/>
      <c r="AD6" s="2352" t="s">
        <v>1155</v>
      </c>
      <c r="AE6" s="2352"/>
      <c r="AF6" s="2352"/>
      <c r="AG6" s="2352"/>
      <c r="AH6" s="2352"/>
      <c r="AI6" s="2352"/>
      <c r="AJ6" s="2352"/>
      <c r="AK6" s="2352"/>
      <c r="AL6" s="2352"/>
      <c r="AM6" s="2352"/>
      <c r="AN6" s="2352"/>
      <c r="AO6" s="2352"/>
      <c r="AP6" s="2352"/>
      <c r="AQ6" s="2352"/>
      <c r="AR6" s="2352"/>
      <c r="AS6" s="2352"/>
      <c r="AT6" s="2352"/>
      <c r="AU6" s="2352"/>
      <c r="AV6" s="2352"/>
      <c r="AW6" s="2352"/>
      <c r="AX6" s="2352"/>
      <c r="AY6" s="2352"/>
      <c r="AZ6" s="2352"/>
      <c r="BA6" s="2352"/>
      <c r="BB6" s="2352"/>
    </row>
    <row r="7" spans="1:54" ht="6" customHeight="1">
      <c r="A7" s="2363"/>
      <c r="B7" s="2363"/>
      <c r="C7" s="2363"/>
      <c r="D7" s="2363"/>
      <c r="E7" s="2363"/>
      <c r="F7" s="2363"/>
      <c r="G7" s="2363"/>
      <c r="H7" s="2363"/>
      <c r="I7" s="2363"/>
      <c r="J7" s="2363"/>
      <c r="K7" s="2363"/>
      <c r="L7" s="2363"/>
      <c r="M7" s="2363"/>
      <c r="N7" s="2363"/>
      <c r="O7" s="2363"/>
      <c r="P7" s="2363"/>
      <c r="Q7" s="2363"/>
      <c r="R7" s="2363"/>
      <c r="S7" s="2363"/>
      <c r="T7" s="2363"/>
      <c r="U7" s="2363"/>
      <c r="V7" s="2363"/>
      <c r="W7" s="2363"/>
      <c r="X7" s="2363"/>
      <c r="Y7" s="2363"/>
      <c r="Z7" s="2385"/>
      <c r="AA7" s="2385"/>
      <c r="AB7" s="2385"/>
      <c r="AC7" s="2385"/>
      <c r="AD7" s="2352"/>
      <c r="AE7" s="2352"/>
      <c r="AF7" s="2352"/>
      <c r="AG7" s="2352"/>
      <c r="AH7" s="2352"/>
      <c r="AI7" s="2352"/>
      <c r="AJ7" s="2352"/>
      <c r="AK7" s="2352"/>
      <c r="AL7" s="2352"/>
      <c r="AM7" s="2352"/>
      <c r="AN7" s="2352"/>
      <c r="AO7" s="2352"/>
      <c r="AP7" s="2352"/>
      <c r="AQ7" s="2352"/>
      <c r="AR7" s="2352"/>
      <c r="AS7" s="2352"/>
      <c r="AT7" s="2352"/>
      <c r="AU7" s="2352"/>
      <c r="AV7" s="2352"/>
      <c r="AW7" s="2352"/>
      <c r="AX7" s="2352"/>
      <c r="AY7" s="2352"/>
      <c r="AZ7" s="2352"/>
      <c r="BA7" s="2352"/>
      <c r="BB7" s="2352"/>
    </row>
    <row r="8" spans="1:54" ht="6" customHeight="1">
      <c r="A8" s="2363"/>
      <c r="B8" s="2363"/>
      <c r="C8" s="2363"/>
      <c r="D8" s="2363"/>
      <c r="E8" s="2363"/>
      <c r="F8" s="2363"/>
      <c r="G8" s="2363"/>
      <c r="H8" s="2363"/>
      <c r="I8" s="2363"/>
      <c r="J8" s="2363"/>
      <c r="K8" s="2363"/>
      <c r="L8" s="2363"/>
      <c r="M8" s="2363"/>
      <c r="N8" s="2363"/>
      <c r="O8" s="2363"/>
      <c r="P8" s="2363"/>
      <c r="Q8" s="2363"/>
      <c r="R8" s="2363"/>
      <c r="S8" s="2363"/>
      <c r="T8" s="2363"/>
      <c r="U8" s="2363"/>
      <c r="V8" s="2363"/>
      <c r="W8" s="2363"/>
      <c r="X8" s="2363"/>
      <c r="Y8" s="2363"/>
      <c r="Z8" s="2385"/>
      <c r="AA8" s="2385"/>
      <c r="AB8" s="2385"/>
      <c r="AC8" s="2385"/>
      <c r="AD8" s="2352"/>
      <c r="AE8" s="2352"/>
      <c r="AF8" s="2352"/>
      <c r="AG8" s="2352"/>
      <c r="AH8" s="2352"/>
      <c r="AI8" s="2352"/>
      <c r="AJ8" s="2352"/>
      <c r="AK8" s="2352"/>
      <c r="AL8" s="2352"/>
      <c r="AM8" s="2352"/>
      <c r="AN8" s="2352"/>
      <c r="AO8" s="2352"/>
      <c r="AP8" s="2352"/>
      <c r="AQ8" s="2352"/>
      <c r="AR8" s="2352"/>
      <c r="AS8" s="2352"/>
      <c r="AT8" s="2352"/>
      <c r="AU8" s="2352"/>
      <c r="AV8" s="2352"/>
      <c r="AW8" s="2352"/>
      <c r="AX8" s="2352"/>
      <c r="AY8" s="2352"/>
      <c r="AZ8" s="2352"/>
      <c r="BA8" s="2352"/>
      <c r="BB8" s="2352"/>
    </row>
    <row r="9" spans="1:54" ht="6" customHeight="1">
      <c r="A9" s="2352" t="s">
        <v>1156</v>
      </c>
      <c r="B9" s="2352"/>
      <c r="C9" s="2352"/>
      <c r="D9" s="2352"/>
      <c r="E9" s="2352"/>
      <c r="F9" s="2352"/>
      <c r="G9" s="2352"/>
      <c r="H9" s="2352"/>
      <c r="I9" s="2352"/>
      <c r="J9" s="2352"/>
      <c r="K9" s="2352"/>
      <c r="L9" s="2352"/>
      <c r="M9" s="2352"/>
      <c r="N9" s="2352"/>
      <c r="O9" s="2352"/>
      <c r="P9" s="2352"/>
      <c r="Q9" s="2352"/>
      <c r="R9" s="2352"/>
      <c r="S9" s="2352"/>
      <c r="T9" s="2352"/>
      <c r="U9" s="2352"/>
      <c r="V9" s="2352"/>
      <c r="W9" s="2352"/>
      <c r="X9" s="2352"/>
      <c r="Y9" s="2352"/>
      <c r="Z9" s="2385"/>
      <c r="AA9" s="2385"/>
      <c r="AB9" s="2385"/>
      <c r="AC9" s="2385"/>
      <c r="AD9" s="2352" t="s">
        <v>1157</v>
      </c>
      <c r="AE9" s="2363"/>
      <c r="AF9" s="2363"/>
      <c r="AG9" s="2363"/>
      <c r="AH9" s="2363"/>
      <c r="AI9" s="2363"/>
      <c r="AJ9" s="2363"/>
      <c r="AK9" s="2363"/>
      <c r="AL9" s="2363"/>
      <c r="AM9" s="2363"/>
      <c r="AN9" s="2363"/>
      <c r="AO9" s="2363"/>
      <c r="AP9" s="2363"/>
      <c r="AQ9" s="2363"/>
      <c r="AR9" s="2363"/>
      <c r="AS9" s="2363"/>
      <c r="AT9" s="2363"/>
      <c r="AU9" s="2363"/>
      <c r="AV9" s="2363"/>
      <c r="AW9" s="2363"/>
      <c r="AX9" s="2363"/>
      <c r="AY9" s="2363"/>
      <c r="AZ9" s="2363"/>
      <c r="BA9" s="2363"/>
      <c r="BB9" s="2363"/>
    </row>
    <row r="10" spans="1:54" ht="6" customHeight="1">
      <c r="A10" s="2352"/>
      <c r="B10" s="2352"/>
      <c r="C10" s="2352"/>
      <c r="D10" s="2352"/>
      <c r="E10" s="2352"/>
      <c r="F10" s="2352"/>
      <c r="G10" s="2352"/>
      <c r="H10" s="2352"/>
      <c r="I10" s="2352"/>
      <c r="J10" s="2352"/>
      <c r="K10" s="2352"/>
      <c r="L10" s="2352"/>
      <c r="M10" s="2352"/>
      <c r="N10" s="2352"/>
      <c r="O10" s="2352"/>
      <c r="P10" s="2352"/>
      <c r="Q10" s="2352"/>
      <c r="R10" s="2352"/>
      <c r="S10" s="2352"/>
      <c r="T10" s="2352"/>
      <c r="U10" s="2352"/>
      <c r="V10" s="2352"/>
      <c r="W10" s="2352"/>
      <c r="X10" s="2352"/>
      <c r="Y10" s="2352"/>
      <c r="Z10" s="2385"/>
      <c r="AA10" s="2385"/>
      <c r="AB10" s="2385"/>
      <c r="AC10" s="2385"/>
      <c r="AD10" s="2363"/>
      <c r="AE10" s="2363"/>
      <c r="AF10" s="2363"/>
      <c r="AG10" s="2363"/>
      <c r="AH10" s="2363"/>
      <c r="AI10" s="2363"/>
      <c r="AJ10" s="2363"/>
      <c r="AK10" s="2363"/>
      <c r="AL10" s="2363"/>
      <c r="AM10" s="2363"/>
      <c r="AN10" s="2363"/>
      <c r="AO10" s="2363"/>
      <c r="AP10" s="2363"/>
      <c r="AQ10" s="2363"/>
      <c r="AR10" s="2363"/>
      <c r="AS10" s="2363"/>
      <c r="AT10" s="2363"/>
      <c r="AU10" s="2363"/>
      <c r="AV10" s="2363"/>
      <c r="AW10" s="2363"/>
      <c r="AX10" s="2363"/>
      <c r="AY10" s="2363"/>
      <c r="AZ10" s="2363"/>
      <c r="BA10" s="2363"/>
      <c r="BB10" s="2363"/>
    </row>
    <row r="11" spans="1:54" ht="6" customHeight="1">
      <c r="A11" s="2352"/>
      <c r="B11" s="2352"/>
      <c r="C11" s="2352"/>
      <c r="D11" s="2352"/>
      <c r="E11" s="2352"/>
      <c r="F11" s="2352"/>
      <c r="G11" s="2352"/>
      <c r="H11" s="2352"/>
      <c r="I11" s="2352"/>
      <c r="J11" s="2352"/>
      <c r="K11" s="2352"/>
      <c r="L11" s="2352"/>
      <c r="M11" s="2352"/>
      <c r="N11" s="2352"/>
      <c r="O11" s="2352"/>
      <c r="P11" s="2352"/>
      <c r="Q11" s="2352"/>
      <c r="R11" s="2352"/>
      <c r="S11" s="2352"/>
      <c r="T11" s="2352"/>
      <c r="U11" s="2352"/>
      <c r="V11" s="2352"/>
      <c r="W11" s="2352"/>
      <c r="X11" s="2352"/>
      <c r="Y11" s="2352"/>
      <c r="Z11" s="2385"/>
      <c r="AA11" s="2385"/>
      <c r="AB11" s="2385"/>
      <c r="AC11" s="2385"/>
      <c r="AD11" s="2363"/>
      <c r="AE11" s="2363"/>
      <c r="AF11" s="2363"/>
      <c r="AG11" s="2363"/>
      <c r="AH11" s="2363"/>
      <c r="AI11" s="2363"/>
      <c r="AJ11" s="2363"/>
      <c r="AK11" s="2363"/>
      <c r="AL11" s="2363"/>
      <c r="AM11" s="2363"/>
      <c r="AN11" s="2363"/>
      <c r="AO11" s="2363"/>
      <c r="AP11" s="2363"/>
      <c r="AQ11" s="2363"/>
      <c r="AR11" s="2363"/>
      <c r="AS11" s="2363"/>
      <c r="AT11" s="2363"/>
      <c r="AU11" s="2363"/>
      <c r="AV11" s="2363"/>
      <c r="AW11" s="2363"/>
      <c r="AX11" s="2363"/>
      <c r="AY11" s="2363"/>
      <c r="AZ11" s="2363"/>
      <c r="BA11" s="2363"/>
      <c r="BB11" s="2363"/>
    </row>
    <row r="12" spans="1:54" ht="6" customHeight="1">
      <c r="A12" s="2360" t="s">
        <v>1158</v>
      </c>
      <c r="B12" s="2360"/>
      <c r="C12" s="2360"/>
      <c r="D12" s="2360"/>
      <c r="E12" s="2360"/>
      <c r="F12" s="2360"/>
      <c r="G12" s="2360"/>
      <c r="H12" s="2360"/>
      <c r="I12" s="2360"/>
      <c r="J12" s="2360"/>
      <c r="K12" s="2360"/>
      <c r="L12" s="2360"/>
      <c r="M12" s="2360"/>
      <c r="N12" s="2360"/>
      <c r="O12" s="2360"/>
      <c r="P12" s="2360"/>
      <c r="Q12" s="2360"/>
      <c r="R12" s="2360"/>
      <c r="S12" s="2360"/>
      <c r="T12" s="2360"/>
      <c r="U12" s="2360"/>
      <c r="V12" s="2360"/>
      <c r="W12" s="2360"/>
      <c r="X12" s="2360"/>
      <c r="Y12" s="2360"/>
      <c r="Z12" s="2385"/>
      <c r="AA12" s="2385"/>
      <c r="AB12" s="2385"/>
      <c r="AC12" s="2385"/>
      <c r="AD12" s="2352" t="s">
        <v>1159</v>
      </c>
      <c r="AE12" s="2352"/>
      <c r="AF12" s="2352"/>
      <c r="AG12" s="2352"/>
      <c r="AH12" s="2352"/>
      <c r="AI12" s="2352"/>
      <c r="AJ12" s="2352"/>
      <c r="AK12" s="2352"/>
      <c r="AL12" s="2352"/>
      <c r="AM12" s="2352"/>
      <c r="AN12" s="2352"/>
      <c r="AO12" s="2352"/>
      <c r="AP12" s="2352"/>
      <c r="AQ12" s="2352"/>
      <c r="AR12" s="2352"/>
      <c r="AS12" s="2352"/>
      <c r="AT12" s="2352"/>
      <c r="AU12" s="2352"/>
      <c r="AV12" s="2352"/>
      <c r="AW12" s="2352"/>
      <c r="AX12" s="2352"/>
      <c r="AY12" s="2352"/>
      <c r="AZ12" s="2352"/>
      <c r="BA12" s="2352"/>
      <c r="BB12" s="2352"/>
    </row>
    <row r="13" spans="1:54" ht="6" customHeight="1">
      <c r="A13" s="2386"/>
      <c r="B13" s="2386"/>
      <c r="C13" s="2386"/>
      <c r="D13" s="2386"/>
      <c r="E13" s="2386"/>
      <c r="F13" s="2386"/>
      <c r="G13" s="2386"/>
      <c r="H13" s="2386"/>
      <c r="I13" s="2386"/>
      <c r="J13" s="2386"/>
      <c r="K13" s="2386"/>
      <c r="L13" s="2386"/>
      <c r="M13" s="2386"/>
      <c r="N13" s="2386"/>
      <c r="O13" s="2386"/>
      <c r="P13" s="2386"/>
      <c r="Q13" s="2386"/>
      <c r="R13" s="2386"/>
      <c r="S13" s="2386"/>
      <c r="T13" s="2386"/>
      <c r="U13" s="2386"/>
      <c r="V13" s="2386"/>
      <c r="W13" s="2386"/>
      <c r="X13" s="2386"/>
      <c r="Y13" s="2386"/>
      <c r="Z13" s="2385"/>
      <c r="AA13" s="2385"/>
      <c r="AB13" s="2385"/>
      <c r="AC13" s="2385"/>
      <c r="AD13" s="2352"/>
      <c r="AE13" s="2352"/>
      <c r="AF13" s="2352"/>
      <c r="AG13" s="2352"/>
      <c r="AH13" s="2352"/>
      <c r="AI13" s="2352"/>
      <c r="AJ13" s="2352"/>
      <c r="AK13" s="2352"/>
      <c r="AL13" s="2352"/>
      <c r="AM13" s="2352"/>
      <c r="AN13" s="2352"/>
      <c r="AO13" s="2352"/>
      <c r="AP13" s="2352"/>
      <c r="AQ13" s="2352"/>
      <c r="AR13" s="2352"/>
      <c r="AS13" s="2352"/>
      <c r="AT13" s="2352"/>
      <c r="AU13" s="2352"/>
      <c r="AV13" s="2352"/>
      <c r="AW13" s="2352"/>
      <c r="AX13" s="2352"/>
      <c r="AY13" s="2352"/>
      <c r="AZ13" s="2352"/>
      <c r="BA13" s="2352"/>
      <c r="BB13" s="2352"/>
    </row>
    <row r="14" spans="1:54" ht="6" customHeight="1">
      <c r="A14" s="2386"/>
      <c r="B14" s="2386"/>
      <c r="C14" s="2386"/>
      <c r="D14" s="2386"/>
      <c r="E14" s="2386"/>
      <c r="F14" s="2386"/>
      <c r="G14" s="2386"/>
      <c r="H14" s="2386"/>
      <c r="I14" s="2386"/>
      <c r="J14" s="2386"/>
      <c r="K14" s="2386"/>
      <c r="L14" s="2386"/>
      <c r="M14" s="2386"/>
      <c r="N14" s="2386"/>
      <c r="O14" s="2386"/>
      <c r="P14" s="2386"/>
      <c r="Q14" s="2386"/>
      <c r="R14" s="2386"/>
      <c r="S14" s="2386"/>
      <c r="T14" s="2386"/>
      <c r="U14" s="2386"/>
      <c r="V14" s="2386"/>
      <c r="W14" s="2386"/>
      <c r="X14" s="2386"/>
      <c r="Y14" s="2386"/>
      <c r="Z14" s="2385"/>
      <c r="AA14" s="2385"/>
      <c r="AB14" s="2385"/>
      <c r="AC14" s="2385"/>
      <c r="AD14" s="2352"/>
      <c r="AE14" s="2352"/>
      <c r="AF14" s="2352"/>
      <c r="AG14" s="2352"/>
      <c r="AH14" s="2352"/>
      <c r="AI14" s="2352"/>
      <c r="AJ14" s="2352"/>
      <c r="AK14" s="2352"/>
      <c r="AL14" s="2352"/>
      <c r="AM14" s="2352"/>
      <c r="AN14" s="2352"/>
      <c r="AO14" s="2352"/>
      <c r="AP14" s="2352"/>
      <c r="AQ14" s="2352"/>
      <c r="AR14" s="2352"/>
      <c r="AS14" s="2352"/>
      <c r="AT14" s="2352"/>
      <c r="AU14" s="2352"/>
      <c r="AV14" s="2352"/>
      <c r="AW14" s="2352"/>
      <c r="AX14" s="2352"/>
      <c r="AY14" s="2352"/>
      <c r="AZ14" s="2352"/>
      <c r="BA14" s="2352"/>
      <c r="BB14" s="2352"/>
    </row>
    <row r="15" spans="1:54" ht="6" customHeight="1">
      <c r="A15" s="2354" t="s">
        <v>379</v>
      </c>
      <c r="B15" s="2374"/>
      <c r="C15" s="2365">
        <f>'01.入会申込書（従たる事務所）'!AN17</f>
        <v>0</v>
      </c>
      <c r="D15" s="2365"/>
      <c r="E15" s="2360" t="s">
        <v>1160</v>
      </c>
      <c r="F15" s="2370">
        <f>'01.入会申込書（従たる事務所）'!AR17</f>
        <v>0</v>
      </c>
      <c r="G15" s="2371"/>
      <c r="H15" s="2360" t="s">
        <v>1161</v>
      </c>
      <c r="I15" s="2370">
        <f>'01.入会申込書（従たる事務所）'!AV17</f>
        <v>0</v>
      </c>
      <c r="J15" s="2371"/>
      <c r="K15" s="2360" t="s">
        <v>1162</v>
      </c>
      <c r="L15" s="439"/>
      <c r="M15" s="439"/>
      <c r="N15" s="439"/>
      <c r="O15" s="439"/>
      <c r="P15" s="439"/>
      <c r="Q15" s="439"/>
      <c r="R15" s="439"/>
      <c r="S15" s="439"/>
      <c r="T15" s="439"/>
      <c r="U15" s="439"/>
      <c r="V15" s="439"/>
      <c r="W15" s="439"/>
      <c r="X15" s="439"/>
      <c r="Y15" s="439"/>
      <c r="Z15" s="2385"/>
      <c r="AA15" s="2385"/>
      <c r="AB15" s="2385"/>
      <c r="AC15" s="2385"/>
      <c r="AD15" s="2352" t="s">
        <v>1163</v>
      </c>
      <c r="AE15" s="2352"/>
      <c r="AF15" s="2352"/>
      <c r="AG15" s="2352"/>
      <c r="AH15" s="2352"/>
      <c r="AI15" s="2352"/>
      <c r="AJ15" s="2352"/>
      <c r="AK15" s="2352"/>
      <c r="AL15" s="2352"/>
      <c r="AM15" s="2352"/>
      <c r="AN15" s="2352"/>
      <c r="AO15" s="2352"/>
      <c r="AP15" s="2352"/>
      <c r="AQ15" s="2352"/>
      <c r="AR15" s="2352"/>
      <c r="AS15" s="2352"/>
      <c r="AT15" s="2352"/>
      <c r="AU15" s="2352"/>
      <c r="AV15" s="2352"/>
      <c r="AW15" s="2352"/>
      <c r="AX15" s="2352"/>
      <c r="AY15" s="2352"/>
      <c r="AZ15" s="2352"/>
      <c r="BA15" s="2352"/>
      <c r="BB15" s="2352"/>
    </row>
    <row r="16" spans="1:54" ht="6" customHeight="1">
      <c r="A16" s="2374"/>
      <c r="B16" s="2374"/>
      <c r="C16" s="2365"/>
      <c r="D16" s="2365"/>
      <c r="E16" s="2365"/>
      <c r="F16" s="2371"/>
      <c r="G16" s="2371"/>
      <c r="H16" s="2365"/>
      <c r="I16" s="2371"/>
      <c r="J16" s="2371"/>
      <c r="K16" s="2365"/>
      <c r="L16" s="438"/>
      <c r="M16" s="438"/>
      <c r="N16" s="438"/>
      <c r="O16" s="438"/>
      <c r="P16" s="438"/>
      <c r="Q16" s="438"/>
      <c r="R16" s="438"/>
      <c r="S16" s="438"/>
      <c r="T16" s="438"/>
      <c r="U16" s="438"/>
      <c r="V16" s="438"/>
      <c r="W16" s="438"/>
      <c r="X16" s="438"/>
      <c r="Y16" s="438"/>
      <c r="Z16" s="2385"/>
      <c r="AA16" s="2385"/>
      <c r="AB16" s="2385"/>
      <c r="AC16" s="2385"/>
      <c r="AD16" s="2352"/>
      <c r="AE16" s="2352"/>
      <c r="AF16" s="2352"/>
      <c r="AG16" s="2352"/>
      <c r="AH16" s="2352"/>
      <c r="AI16" s="2352"/>
      <c r="AJ16" s="2352"/>
      <c r="AK16" s="2352"/>
      <c r="AL16" s="2352"/>
      <c r="AM16" s="2352"/>
      <c r="AN16" s="2352"/>
      <c r="AO16" s="2352"/>
      <c r="AP16" s="2352"/>
      <c r="AQ16" s="2352"/>
      <c r="AR16" s="2352"/>
      <c r="AS16" s="2352"/>
      <c r="AT16" s="2352"/>
      <c r="AU16" s="2352"/>
      <c r="AV16" s="2352"/>
      <c r="AW16" s="2352"/>
      <c r="AX16" s="2352"/>
      <c r="AY16" s="2352"/>
      <c r="AZ16" s="2352"/>
      <c r="BA16" s="2352"/>
      <c r="BB16" s="2352"/>
    </row>
    <row r="17" spans="1:54" ht="6" customHeight="1">
      <c r="A17" s="438"/>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2385"/>
      <c r="AA17" s="2385"/>
      <c r="AB17" s="2385"/>
      <c r="AC17" s="2385"/>
      <c r="AD17" s="2352"/>
      <c r="AE17" s="2352"/>
      <c r="AF17" s="2352"/>
      <c r="AG17" s="2352"/>
      <c r="AH17" s="2352"/>
      <c r="AI17" s="2352"/>
      <c r="AJ17" s="2352"/>
      <c r="AK17" s="2352"/>
      <c r="AL17" s="2352"/>
      <c r="AM17" s="2352"/>
      <c r="AN17" s="2352"/>
      <c r="AO17" s="2352"/>
      <c r="AP17" s="2352"/>
      <c r="AQ17" s="2352"/>
      <c r="AR17" s="2352"/>
      <c r="AS17" s="2352"/>
      <c r="AT17" s="2352"/>
      <c r="AU17" s="2352"/>
      <c r="AV17" s="2352"/>
      <c r="AW17" s="2352"/>
      <c r="AX17" s="2352"/>
      <c r="AY17" s="2352"/>
      <c r="AZ17" s="2352"/>
      <c r="BA17" s="2352"/>
      <c r="BB17" s="2352"/>
    </row>
    <row r="18" spans="1:54" ht="6" customHeight="1">
      <c r="A18" s="2372" t="s">
        <v>1164</v>
      </c>
      <c r="B18" s="2372"/>
      <c r="C18" s="2372"/>
      <c r="D18" s="2372"/>
      <c r="E18" s="2372"/>
      <c r="F18" s="437"/>
      <c r="G18" s="2390">
        <f>'01.入会申込書（従たる事務所）'!P22</f>
        <v>0</v>
      </c>
      <c r="H18" s="2390"/>
      <c r="I18" s="2390"/>
      <c r="J18" s="2390"/>
      <c r="K18" s="2390"/>
      <c r="L18" s="2390"/>
      <c r="M18" s="2354" t="s">
        <v>1165</v>
      </c>
      <c r="N18" s="2390">
        <f>'01.入会申込書（従たる事務所）'!U22</f>
        <v>0</v>
      </c>
      <c r="O18" s="2390"/>
      <c r="P18" s="2354" t="s">
        <v>1166</v>
      </c>
      <c r="Q18" s="2390">
        <f>'01.入会申込書（従たる事務所）'!AN19</f>
        <v>0</v>
      </c>
      <c r="R18" s="2390"/>
      <c r="S18" s="2390"/>
      <c r="T18" s="2390"/>
      <c r="U18" s="2390"/>
      <c r="V18" s="2390"/>
      <c r="W18" s="2390"/>
      <c r="X18" s="2354" t="s">
        <v>1167</v>
      </c>
      <c r="Y18" s="2354"/>
      <c r="Z18" s="2385"/>
      <c r="AA18" s="2385"/>
      <c r="AB18" s="2385"/>
      <c r="AC18" s="2385"/>
      <c r="AD18" s="2352" t="s">
        <v>1168</v>
      </c>
      <c r="AE18" s="2352"/>
      <c r="AF18" s="2352"/>
      <c r="AG18" s="2352"/>
      <c r="AH18" s="2352"/>
      <c r="AI18" s="2352"/>
      <c r="AJ18" s="2352"/>
      <c r="AK18" s="2352"/>
      <c r="AL18" s="2352"/>
      <c r="AM18" s="2352"/>
      <c r="AN18" s="2352"/>
      <c r="AO18" s="2352"/>
      <c r="AP18" s="2352"/>
      <c r="AQ18" s="2352"/>
      <c r="AR18" s="2352"/>
      <c r="AS18" s="2352"/>
      <c r="AT18" s="2352"/>
      <c r="AU18" s="2352"/>
      <c r="AV18" s="2352"/>
      <c r="AW18" s="2352"/>
      <c r="AX18" s="2352"/>
      <c r="AY18" s="2352"/>
      <c r="AZ18" s="2352"/>
      <c r="BA18" s="2352"/>
      <c r="BB18" s="2352"/>
    </row>
    <row r="19" spans="1:54" ht="6" customHeight="1">
      <c r="A19" s="2372"/>
      <c r="B19" s="2372"/>
      <c r="C19" s="2372"/>
      <c r="D19" s="2372"/>
      <c r="E19" s="2372"/>
      <c r="F19" s="437"/>
      <c r="G19" s="2390"/>
      <c r="H19" s="2390"/>
      <c r="I19" s="2390"/>
      <c r="J19" s="2390"/>
      <c r="K19" s="2390"/>
      <c r="L19" s="2390"/>
      <c r="M19" s="2354"/>
      <c r="N19" s="2390"/>
      <c r="O19" s="2390"/>
      <c r="P19" s="2354"/>
      <c r="Q19" s="2390"/>
      <c r="R19" s="2390"/>
      <c r="S19" s="2390"/>
      <c r="T19" s="2390"/>
      <c r="U19" s="2390"/>
      <c r="V19" s="2390"/>
      <c r="W19" s="2390"/>
      <c r="X19" s="2354"/>
      <c r="Y19" s="2354"/>
      <c r="Z19" s="2385"/>
      <c r="AA19" s="2385"/>
      <c r="AB19" s="2385"/>
      <c r="AC19" s="2385"/>
      <c r="AD19" s="2352"/>
      <c r="AE19" s="2352"/>
      <c r="AF19" s="2352"/>
      <c r="AG19" s="2352"/>
      <c r="AH19" s="2352"/>
      <c r="AI19" s="2352"/>
      <c r="AJ19" s="2352"/>
      <c r="AK19" s="2352"/>
      <c r="AL19" s="2352"/>
      <c r="AM19" s="2352"/>
      <c r="AN19" s="2352"/>
      <c r="AO19" s="2352"/>
      <c r="AP19" s="2352"/>
      <c r="AQ19" s="2352"/>
      <c r="AR19" s="2352"/>
      <c r="AS19" s="2352"/>
      <c r="AT19" s="2352"/>
      <c r="AU19" s="2352"/>
      <c r="AV19" s="2352"/>
      <c r="AW19" s="2352"/>
      <c r="AX19" s="2352"/>
      <c r="AY19" s="2352"/>
      <c r="AZ19" s="2352"/>
      <c r="BA19" s="2352"/>
      <c r="BB19" s="2352"/>
    </row>
    <row r="20" spans="1:54" ht="6" customHeight="1">
      <c r="A20" s="2372"/>
      <c r="B20" s="2372"/>
      <c r="C20" s="2372"/>
      <c r="D20" s="2372"/>
      <c r="E20" s="2372"/>
      <c r="F20" s="437"/>
      <c r="G20" s="2390"/>
      <c r="H20" s="2390"/>
      <c r="I20" s="2390"/>
      <c r="J20" s="2390"/>
      <c r="K20" s="2390"/>
      <c r="L20" s="2390"/>
      <c r="M20" s="2354"/>
      <c r="N20" s="2390"/>
      <c r="O20" s="2390"/>
      <c r="P20" s="2354"/>
      <c r="Q20" s="2390"/>
      <c r="R20" s="2390"/>
      <c r="S20" s="2390"/>
      <c r="T20" s="2390"/>
      <c r="U20" s="2390"/>
      <c r="V20" s="2390"/>
      <c r="W20" s="2390"/>
      <c r="X20" s="2354"/>
      <c r="Y20" s="2354"/>
      <c r="Z20" s="2385"/>
      <c r="AA20" s="2385"/>
      <c r="AB20" s="2385"/>
      <c r="AC20" s="2385"/>
      <c r="AD20" s="2352"/>
      <c r="AE20" s="2352"/>
      <c r="AF20" s="2352"/>
      <c r="AG20" s="2352"/>
      <c r="AH20" s="2352"/>
      <c r="AI20" s="2352"/>
      <c r="AJ20" s="2352"/>
      <c r="AK20" s="2352"/>
      <c r="AL20" s="2352"/>
      <c r="AM20" s="2352"/>
      <c r="AN20" s="2352"/>
      <c r="AO20" s="2352"/>
      <c r="AP20" s="2352"/>
      <c r="AQ20" s="2352"/>
      <c r="AR20" s="2352"/>
      <c r="AS20" s="2352"/>
      <c r="AT20" s="2352"/>
      <c r="AU20" s="2352"/>
      <c r="AV20" s="2352"/>
      <c r="AW20" s="2352"/>
      <c r="AX20" s="2352"/>
      <c r="AY20" s="2352"/>
      <c r="AZ20" s="2352"/>
      <c r="BA20" s="2352"/>
      <c r="BB20" s="2352"/>
    </row>
    <row r="21" spans="1:54" ht="6" customHeight="1">
      <c r="A21" s="2354"/>
      <c r="B21" s="2354"/>
      <c r="C21" s="2354"/>
      <c r="D21" s="2354"/>
      <c r="E21" s="2354"/>
      <c r="F21" s="437"/>
      <c r="G21" s="2354"/>
      <c r="H21" s="2354"/>
      <c r="I21" s="2354"/>
      <c r="J21" s="2354"/>
      <c r="K21" s="2354"/>
      <c r="L21" s="2354"/>
      <c r="M21" s="2354"/>
      <c r="N21" s="2354"/>
      <c r="O21" s="2354"/>
      <c r="P21" s="2354"/>
      <c r="Q21" s="2354"/>
      <c r="R21" s="2354"/>
      <c r="S21" s="2354"/>
      <c r="T21" s="2354"/>
      <c r="U21" s="2354"/>
      <c r="V21" s="2354"/>
      <c r="W21" s="2354"/>
      <c r="X21" s="2354"/>
      <c r="Y21" s="2354"/>
      <c r="Z21" s="2385"/>
      <c r="AA21" s="2385"/>
      <c r="AB21" s="2385"/>
      <c r="AC21" s="2385"/>
      <c r="AD21" s="2385"/>
      <c r="AE21" s="2385"/>
      <c r="AF21" s="2385"/>
      <c r="AG21" s="2385"/>
      <c r="AH21" s="2385"/>
      <c r="AI21" s="2385"/>
      <c r="AJ21" s="2385"/>
      <c r="AK21" s="2385"/>
      <c r="AL21" s="2385"/>
      <c r="AM21" s="2385"/>
      <c r="AN21" s="2385"/>
      <c r="AO21" s="2385"/>
      <c r="AP21" s="2385"/>
      <c r="AQ21" s="2385"/>
      <c r="AR21" s="2385"/>
      <c r="AS21" s="2385"/>
      <c r="AT21" s="2385"/>
      <c r="AU21" s="2385"/>
      <c r="AV21" s="2385"/>
      <c r="AW21" s="2385"/>
      <c r="AX21" s="2385"/>
      <c r="AY21" s="2385"/>
      <c r="AZ21" s="2385"/>
      <c r="BA21" s="2385"/>
      <c r="BB21" s="2385"/>
    </row>
    <row r="22" spans="1:54" ht="6" customHeight="1">
      <c r="A22" s="2354"/>
      <c r="B22" s="2354"/>
      <c r="C22" s="2354"/>
      <c r="D22" s="2354"/>
      <c r="E22" s="2354"/>
      <c r="F22" s="437"/>
      <c r="G22" s="2354"/>
      <c r="H22" s="2354"/>
      <c r="I22" s="2354"/>
      <c r="J22" s="2354"/>
      <c r="K22" s="2354"/>
      <c r="L22" s="2354"/>
      <c r="M22" s="2354"/>
      <c r="N22" s="2354"/>
      <c r="O22" s="2354"/>
      <c r="P22" s="2354"/>
      <c r="Q22" s="2354"/>
      <c r="R22" s="2354"/>
      <c r="S22" s="2354"/>
      <c r="T22" s="2354"/>
      <c r="U22" s="2354"/>
      <c r="V22" s="2354"/>
      <c r="W22" s="2354"/>
      <c r="X22" s="2354"/>
      <c r="Y22" s="2354"/>
      <c r="Z22" s="2385"/>
      <c r="AA22" s="2385"/>
      <c r="AB22" s="2385"/>
      <c r="AC22" s="2385"/>
      <c r="AD22" s="2385"/>
      <c r="AE22" s="2385"/>
      <c r="AF22" s="2385"/>
      <c r="AG22" s="2385"/>
      <c r="AH22" s="2385"/>
      <c r="AI22" s="2385"/>
      <c r="AJ22" s="2385"/>
      <c r="AK22" s="2385"/>
      <c r="AL22" s="2385"/>
      <c r="AM22" s="2385"/>
      <c r="AN22" s="2385"/>
      <c r="AO22" s="2385"/>
      <c r="AP22" s="2385"/>
      <c r="AQ22" s="2385"/>
      <c r="AR22" s="2385"/>
      <c r="AS22" s="2385"/>
      <c r="AT22" s="2385"/>
      <c r="AU22" s="2385"/>
      <c r="AV22" s="2385"/>
      <c r="AW22" s="2385"/>
      <c r="AX22" s="2385"/>
      <c r="AY22" s="2385"/>
      <c r="AZ22" s="2385"/>
      <c r="BA22" s="2385"/>
      <c r="BB22" s="2385"/>
    </row>
    <row r="23" spans="1:54" ht="6" customHeight="1">
      <c r="A23" s="2354"/>
      <c r="B23" s="2354"/>
      <c r="C23" s="2354"/>
      <c r="D23" s="2354"/>
      <c r="E23" s="2354"/>
      <c r="F23" s="437"/>
      <c r="G23" s="2354"/>
      <c r="H23" s="2354"/>
      <c r="I23" s="2354"/>
      <c r="J23" s="2354"/>
      <c r="K23" s="2354"/>
      <c r="L23" s="2354"/>
      <c r="M23" s="2354"/>
      <c r="N23" s="2354"/>
      <c r="O23" s="2354"/>
      <c r="P23" s="2354"/>
      <c r="Q23" s="2354"/>
      <c r="R23" s="2354"/>
      <c r="S23" s="2354"/>
      <c r="T23" s="2354"/>
      <c r="U23" s="2354"/>
      <c r="V23" s="2354"/>
      <c r="W23" s="2354"/>
      <c r="X23" s="2354"/>
      <c r="Y23" s="2354"/>
      <c r="Z23" s="2385"/>
      <c r="AA23" s="2385"/>
      <c r="AB23" s="2385"/>
      <c r="AC23" s="2385"/>
      <c r="AD23" s="2385"/>
      <c r="AE23" s="2385"/>
      <c r="AF23" s="2385"/>
      <c r="AG23" s="2385"/>
      <c r="AH23" s="2385"/>
      <c r="AI23" s="2385"/>
      <c r="AJ23" s="2385"/>
      <c r="AK23" s="2385"/>
      <c r="AL23" s="2385"/>
      <c r="AM23" s="2385"/>
      <c r="AN23" s="2385"/>
      <c r="AO23" s="2385"/>
      <c r="AP23" s="2385"/>
      <c r="AQ23" s="2385"/>
      <c r="AR23" s="2385"/>
      <c r="AS23" s="2385"/>
      <c r="AT23" s="2385"/>
      <c r="AU23" s="2385"/>
      <c r="AV23" s="2385"/>
      <c r="AW23" s="2385"/>
      <c r="AX23" s="2385"/>
      <c r="AY23" s="2385"/>
      <c r="AZ23" s="2385"/>
      <c r="BA23" s="2385"/>
      <c r="BB23" s="2385"/>
    </row>
    <row r="24" spans="1:54" ht="6" customHeight="1">
      <c r="A24" s="2378" t="s">
        <v>1169</v>
      </c>
      <c r="B24" s="2378"/>
      <c r="C24" s="2378"/>
      <c r="D24" s="2378"/>
      <c r="E24" s="2378"/>
      <c r="G24" s="2379" t="s">
        <v>802</v>
      </c>
      <c r="H24" s="2380">
        <f>'01.入会申込書（従たる事務所）'!N31</f>
        <v>0</v>
      </c>
      <c r="I24" s="2381"/>
      <c r="J24" s="2379" t="s">
        <v>1308</v>
      </c>
      <c r="K24" s="2380">
        <f>'01.入会申込書（従たる事務所）'!R31</f>
        <v>0</v>
      </c>
      <c r="L24" s="2381"/>
      <c r="M24" s="2381"/>
      <c r="N24" s="441"/>
      <c r="P24" s="442"/>
      <c r="Q24" s="442"/>
      <c r="R24" s="442"/>
      <c r="S24" s="442"/>
      <c r="T24" s="442"/>
      <c r="U24" s="442"/>
      <c r="V24" s="442"/>
      <c r="W24" s="442"/>
      <c r="X24" s="442"/>
      <c r="Y24" s="442"/>
      <c r="Z24" s="2385"/>
      <c r="AA24" s="2385"/>
      <c r="AB24" s="2385"/>
      <c r="AC24" s="2385"/>
      <c r="AD24" s="2382"/>
      <c r="AE24" s="2382"/>
      <c r="AF24" s="2382"/>
      <c r="AG24" s="2382"/>
      <c r="AH24" s="2382"/>
      <c r="AI24" s="2382"/>
      <c r="AJ24" s="2382"/>
      <c r="AK24" s="2382"/>
      <c r="AL24" s="2382"/>
      <c r="AM24" s="2382"/>
      <c r="AN24" s="2382"/>
      <c r="AO24" s="2382"/>
      <c r="AP24" s="2382"/>
      <c r="AQ24" s="2382"/>
      <c r="AR24" s="2382"/>
      <c r="AS24" s="2382"/>
      <c r="AT24" s="2382"/>
      <c r="AU24" s="2382"/>
      <c r="AV24" s="2382"/>
      <c r="AW24" s="2382"/>
      <c r="AX24" s="2382"/>
      <c r="AY24" s="2382"/>
      <c r="AZ24" s="2382"/>
      <c r="BA24" s="2382"/>
      <c r="BB24" s="2382"/>
    </row>
    <row r="25" spans="1:54" ht="6" customHeight="1">
      <c r="A25" s="2378"/>
      <c r="B25" s="2378"/>
      <c r="C25" s="2378"/>
      <c r="D25" s="2378"/>
      <c r="E25" s="2378"/>
      <c r="G25" s="2379"/>
      <c r="H25" s="2381"/>
      <c r="I25" s="2381"/>
      <c r="J25" s="2379"/>
      <c r="K25" s="2381"/>
      <c r="L25" s="2381"/>
      <c r="M25" s="2381"/>
      <c r="N25" s="441"/>
      <c r="P25" s="443"/>
      <c r="Q25" s="443"/>
      <c r="R25" s="443"/>
      <c r="S25" s="443"/>
      <c r="T25" s="443"/>
      <c r="U25" s="443"/>
      <c r="V25" s="443"/>
      <c r="W25" s="443"/>
      <c r="X25" s="443"/>
      <c r="Y25" s="443"/>
      <c r="Z25" s="2385"/>
      <c r="AA25" s="2385"/>
      <c r="AB25" s="2385"/>
      <c r="AC25" s="2385"/>
      <c r="AD25" s="2382"/>
      <c r="AE25" s="2382"/>
      <c r="AF25" s="2382"/>
      <c r="AG25" s="2382"/>
      <c r="AH25" s="2382"/>
      <c r="AI25" s="2382"/>
      <c r="AJ25" s="2382"/>
      <c r="AK25" s="2382"/>
      <c r="AL25" s="2382"/>
      <c r="AM25" s="2382"/>
      <c r="AN25" s="2382"/>
      <c r="AO25" s="2382"/>
      <c r="AP25" s="2382"/>
      <c r="AQ25" s="2382"/>
      <c r="AR25" s="2382"/>
      <c r="AS25" s="2382"/>
      <c r="AT25" s="2382"/>
      <c r="AU25" s="2382"/>
      <c r="AV25" s="2382"/>
      <c r="AW25" s="2382"/>
      <c r="AX25" s="2382"/>
      <c r="AY25" s="2382"/>
      <c r="AZ25" s="2382"/>
      <c r="BA25" s="2382"/>
      <c r="BB25" s="2382"/>
    </row>
    <row r="26" spans="1:54" ht="6" customHeight="1">
      <c r="A26" s="2378"/>
      <c r="B26" s="2378"/>
      <c r="C26" s="2378"/>
      <c r="D26" s="2378"/>
      <c r="E26" s="2378"/>
      <c r="G26" s="2383">
        <f>'01.入会申込書（従たる事務所）'!L32</f>
        <v>0</v>
      </c>
      <c r="H26" s="2383"/>
      <c r="I26" s="2383"/>
      <c r="J26" s="2383"/>
      <c r="K26" s="2383"/>
      <c r="L26" s="2383"/>
      <c r="M26" s="2383"/>
      <c r="N26" s="2383"/>
      <c r="O26" s="2383"/>
      <c r="P26" s="2383"/>
      <c r="Q26" s="2383"/>
      <c r="R26" s="2383"/>
      <c r="S26" s="2383"/>
      <c r="T26" s="2383"/>
      <c r="U26" s="2383"/>
      <c r="V26" s="2383"/>
      <c r="W26" s="2383"/>
      <c r="X26" s="2383"/>
      <c r="Y26" s="2383"/>
      <c r="Z26" s="2385"/>
      <c r="AA26" s="2385"/>
      <c r="AB26" s="2385"/>
      <c r="AC26" s="2385"/>
      <c r="AD26" s="2382"/>
      <c r="AE26" s="2382"/>
      <c r="AF26" s="2382"/>
      <c r="AG26" s="2382"/>
      <c r="AH26" s="2382"/>
      <c r="AI26" s="2382"/>
      <c r="AJ26" s="2382"/>
      <c r="AK26" s="2382"/>
      <c r="AL26" s="2382"/>
      <c r="AM26" s="2382"/>
      <c r="AN26" s="2382"/>
      <c r="AO26" s="2382"/>
      <c r="AP26" s="2382"/>
      <c r="AQ26" s="2382"/>
      <c r="AR26" s="2382"/>
      <c r="AS26" s="2382"/>
      <c r="AT26" s="2382"/>
      <c r="AU26" s="2382"/>
      <c r="AV26" s="2382"/>
      <c r="AW26" s="2382"/>
      <c r="AX26" s="2382"/>
      <c r="AY26" s="2382"/>
      <c r="AZ26" s="2382"/>
      <c r="BA26" s="2382"/>
      <c r="BB26" s="2382"/>
    </row>
    <row r="27" spans="1:54" ht="6" customHeight="1">
      <c r="A27" s="2378"/>
      <c r="B27" s="2378"/>
      <c r="C27" s="2378"/>
      <c r="D27" s="2378"/>
      <c r="E27" s="2378"/>
      <c r="F27" s="444"/>
      <c r="G27" s="2383"/>
      <c r="H27" s="2383"/>
      <c r="I27" s="2383"/>
      <c r="J27" s="2383"/>
      <c r="K27" s="2383"/>
      <c r="L27" s="2383"/>
      <c r="M27" s="2383"/>
      <c r="N27" s="2383"/>
      <c r="O27" s="2383"/>
      <c r="P27" s="2383"/>
      <c r="Q27" s="2383"/>
      <c r="R27" s="2383"/>
      <c r="S27" s="2383"/>
      <c r="T27" s="2383"/>
      <c r="U27" s="2383"/>
      <c r="V27" s="2383"/>
      <c r="W27" s="2383"/>
      <c r="X27" s="2383"/>
      <c r="Y27" s="2383"/>
      <c r="Z27" s="2385"/>
      <c r="AA27" s="2385"/>
      <c r="AB27" s="2385"/>
      <c r="AC27" s="2385"/>
      <c r="AD27" s="2384" t="s">
        <v>1170</v>
      </c>
      <c r="AE27" s="2384"/>
      <c r="AF27" s="2384"/>
      <c r="AG27" s="2384"/>
      <c r="AH27" s="2384"/>
      <c r="AI27" s="2384"/>
      <c r="AJ27" s="2384"/>
      <c r="AK27" s="2384"/>
      <c r="AL27" s="2384"/>
      <c r="AM27" s="2384"/>
      <c r="AN27" s="2384"/>
      <c r="AO27" s="2384"/>
      <c r="AP27" s="2384"/>
      <c r="AQ27" s="2384"/>
      <c r="AR27" s="2384"/>
      <c r="AS27" s="2384"/>
      <c r="AT27" s="2384"/>
      <c r="AU27" s="2384"/>
      <c r="AV27" s="2384"/>
      <c r="AW27" s="2384"/>
      <c r="AX27" s="2384"/>
      <c r="AY27" s="2384"/>
      <c r="AZ27" s="2384"/>
      <c r="BA27" s="2384"/>
      <c r="BB27" s="2384"/>
    </row>
    <row r="28" spans="1:54" ht="6" customHeight="1">
      <c r="A28" s="2378"/>
      <c r="B28" s="2378"/>
      <c r="C28" s="2378"/>
      <c r="D28" s="2378"/>
      <c r="E28" s="2378"/>
      <c r="F28" s="444"/>
      <c r="G28" s="2383"/>
      <c r="H28" s="2383"/>
      <c r="I28" s="2383"/>
      <c r="J28" s="2383"/>
      <c r="K28" s="2383"/>
      <c r="L28" s="2383"/>
      <c r="M28" s="2383"/>
      <c r="N28" s="2383"/>
      <c r="O28" s="2383"/>
      <c r="P28" s="2383"/>
      <c r="Q28" s="2383"/>
      <c r="R28" s="2383"/>
      <c r="S28" s="2383"/>
      <c r="T28" s="2383"/>
      <c r="U28" s="2383"/>
      <c r="V28" s="2383"/>
      <c r="W28" s="2383"/>
      <c r="X28" s="2383"/>
      <c r="Y28" s="2383"/>
      <c r="Z28" s="2385"/>
      <c r="AA28" s="2385"/>
      <c r="AB28" s="2385"/>
      <c r="AC28" s="2385"/>
      <c r="AD28" s="2384"/>
      <c r="AE28" s="2384"/>
      <c r="AF28" s="2384"/>
      <c r="AG28" s="2384"/>
      <c r="AH28" s="2384"/>
      <c r="AI28" s="2384"/>
      <c r="AJ28" s="2384"/>
      <c r="AK28" s="2384"/>
      <c r="AL28" s="2384"/>
      <c r="AM28" s="2384"/>
      <c r="AN28" s="2384"/>
      <c r="AO28" s="2384"/>
      <c r="AP28" s="2384"/>
      <c r="AQ28" s="2384"/>
      <c r="AR28" s="2384"/>
      <c r="AS28" s="2384"/>
      <c r="AT28" s="2384"/>
      <c r="AU28" s="2384"/>
      <c r="AV28" s="2384"/>
      <c r="AW28" s="2384"/>
      <c r="AX28" s="2384"/>
      <c r="AY28" s="2384"/>
      <c r="AZ28" s="2384"/>
      <c r="BA28" s="2384"/>
      <c r="BB28" s="2384"/>
    </row>
    <row r="29" spans="1:54" ht="6" customHeight="1">
      <c r="A29" s="438"/>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2385"/>
      <c r="AA29" s="2385"/>
      <c r="AB29" s="2385"/>
      <c r="AC29" s="2385"/>
      <c r="AD29" s="2384"/>
      <c r="AE29" s="2384"/>
      <c r="AF29" s="2384"/>
      <c r="AG29" s="2384"/>
      <c r="AH29" s="2384"/>
      <c r="AI29" s="2384"/>
      <c r="AJ29" s="2384"/>
      <c r="AK29" s="2384"/>
      <c r="AL29" s="2384"/>
      <c r="AM29" s="2384"/>
      <c r="AN29" s="2384"/>
      <c r="AO29" s="2384"/>
      <c r="AP29" s="2384"/>
      <c r="AQ29" s="2384"/>
      <c r="AR29" s="2384"/>
      <c r="AS29" s="2384"/>
      <c r="AT29" s="2384"/>
      <c r="AU29" s="2384"/>
      <c r="AV29" s="2384"/>
      <c r="AW29" s="2384"/>
      <c r="AX29" s="2384"/>
      <c r="AY29" s="2384"/>
      <c r="AZ29" s="2384"/>
      <c r="BA29" s="2384"/>
      <c r="BB29" s="2384"/>
    </row>
    <row r="30" spans="1:54" ht="6" customHeight="1">
      <c r="A30" s="2372" t="s">
        <v>1171</v>
      </c>
      <c r="B30" s="2372"/>
      <c r="C30" s="2372"/>
      <c r="D30" s="2372"/>
      <c r="E30" s="2372"/>
      <c r="G30" s="2373">
        <f>'01.入会申込書（従たる事務所）'!L28</f>
        <v>0</v>
      </c>
      <c r="H30" s="2373"/>
      <c r="I30" s="2373"/>
      <c r="J30" s="2373"/>
      <c r="K30" s="2373"/>
      <c r="L30" s="2373"/>
      <c r="M30" s="2373"/>
      <c r="N30" s="2373"/>
      <c r="O30" s="2373"/>
      <c r="P30" s="2373"/>
      <c r="Q30" s="2373"/>
      <c r="R30" s="2373"/>
      <c r="S30" s="2373"/>
      <c r="T30" s="2373"/>
      <c r="U30" s="2373"/>
      <c r="V30" s="2373"/>
      <c r="W30" s="2373"/>
      <c r="X30" s="2373"/>
      <c r="Y30" s="2373"/>
      <c r="Z30" s="2385"/>
      <c r="AA30" s="2385"/>
      <c r="AB30" s="2385"/>
      <c r="AC30" s="2385"/>
      <c r="AD30" s="2354" t="str">
        <f>A15</f>
        <v>令和</v>
      </c>
      <c r="AE30" s="2374"/>
      <c r="AF30" s="2365">
        <f>'01.入会申込書（従たる事務所）'!AN17</f>
        <v>0</v>
      </c>
      <c r="AG30" s="2365"/>
      <c r="AH30" s="2360" t="s">
        <v>1160</v>
      </c>
      <c r="AI30" s="2370">
        <f>'01.入会申込書（従たる事務所）'!AR17</f>
        <v>0</v>
      </c>
      <c r="AJ30" s="2371"/>
      <c r="AK30" s="2360" t="s">
        <v>1161</v>
      </c>
      <c r="AL30" s="2370">
        <f>'01.入会申込書（従たる事務所）'!AV17</f>
        <v>0</v>
      </c>
      <c r="AM30" s="2371"/>
      <c r="AN30" s="2360" t="s">
        <v>1162</v>
      </c>
      <c r="AO30" s="437"/>
      <c r="AP30" s="437"/>
      <c r="AQ30" s="437"/>
      <c r="AR30" s="437"/>
      <c r="AS30" s="437"/>
      <c r="AT30" s="437"/>
      <c r="AU30" s="437"/>
      <c r="AV30" s="437"/>
      <c r="AW30" s="437"/>
      <c r="AX30" s="437"/>
      <c r="AY30" s="437"/>
      <c r="AZ30" s="437"/>
      <c r="BA30" s="437"/>
      <c r="BB30" s="437"/>
    </row>
    <row r="31" spans="1:54" ht="6" customHeight="1">
      <c r="A31" s="2372"/>
      <c r="B31" s="2372"/>
      <c r="C31" s="2372"/>
      <c r="D31" s="2372"/>
      <c r="E31" s="2372"/>
      <c r="F31" s="445"/>
      <c r="G31" s="2373"/>
      <c r="H31" s="2373"/>
      <c r="I31" s="2373"/>
      <c r="J31" s="2373"/>
      <c r="K31" s="2373"/>
      <c r="L31" s="2373"/>
      <c r="M31" s="2373"/>
      <c r="N31" s="2373"/>
      <c r="O31" s="2373"/>
      <c r="P31" s="2373"/>
      <c r="Q31" s="2373"/>
      <c r="R31" s="2373"/>
      <c r="S31" s="2373"/>
      <c r="T31" s="2373"/>
      <c r="U31" s="2373"/>
      <c r="V31" s="2373"/>
      <c r="W31" s="2373"/>
      <c r="X31" s="2373"/>
      <c r="Y31" s="2373"/>
      <c r="Z31" s="2385"/>
      <c r="AA31" s="2385"/>
      <c r="AB31" s="2385"/>
      <c r="AC31" s="2385"/>
      <c r="AD31" s="2374"/>
      <c r="AE31" s="2374"/>
      <c r="AF31" s="2365"/>
      <c r="AG31" s="2365"/>
      <c r="AH31" s="2365"/>
      <c r="AI31" s="2371"/>
      <c r="AJ31" s="2371"/>
      <c r="AK31" s="2365"/>
      <c r="AL31" s="2371"/>
      <c r="AM31" s="2371"/>
      <c r="AN31" s="2365"/>
      <c r="AO31" s="437"/>
      <c r="AP31" s="437"/>
      <c r="AQ31" s="437"/>
      <c r="AR31" s="437"/>
      <c r="AS31" s="437"/>
      <c r="AT31" s="437"/>
      <c r="AU31" s="437"/>
      <c r="AV31" s="437"/>
      <c r="AW31" s="437"/>
      <c r="AX31" s="437"/>
      <c r="AY31" s="437"/>
      <c r="AZ31" s="437"/>
      <c r="BA31" s="437"/>
      <c r="BB31" s="437"/>
    </row>
    <row r="32" spans="1:54" ht="6" customHeight="1">
      <c r="A32" s="2372"/>
      <c r="B32" s="2372"/>
      <c r="C32" s="2372"/>
      <c r="D32" s="2372"/>
      <c r="E32" s="2372"/>
      <c r="F32" s="445"/>
      <c r="G32" s="2373"/>
      <c r="H32" s="2373"/>
      <c r="I32" s="2373"/>
      <c r="J32" s="2373"/>
      <c r="K32" s="2373"/>
      <c r="L32" s="2373"/>
      <c r="M32" s="2373"/>
      <c r="N32" s="2373"/>
      <c r="O32" s="2373"/>
      <c r="P32" s="2373"/>
      <c r="Q32" s="2373"/>
      <c r="R32" s="2373"/>
      <c r="S32" s="2373"/>
      <c r="T32" s="2373"/>
      <c r="U32" s="2373"/>
      <c r="V32" s="2373"/>
      <c r="W32" s="2373"/>
      <c r="X32" s="2373"/>
      <c r="Y32" s="2373"/>
      <c r="Z32" s="2385"/>
      <c r="AA32" s="2385"/>
      <c r="AB32" s="2385"/>
      <c r="AC32" s="2385"/>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7"/>
    </row>
    <row r="33" spans="1:54" ht="6" customHeight="1">
      <c r="A33" s="2372"/>
      <c r="B33" s="2372"/>
      <c r="C33" s="2372"/>
      <c r="D33" s="2372"/>
      <c r="E33" s="2372"/>
      <c r="F33" s="446"/>
      <c r="G33" s="2373"/>
      <c r="H33" s="2373"/>
      <c r="I33" s="2373"/>
      <c r="J33" s="2373"/>
      <c r="K33" s="2373"/>
      <c r="L33" s="2373"/>
      <c r="M33" s="2373"/>
      <c r="N33" s="2373"/>
      <c r="O33" s="2373"/>
      <c r="P33" s="2373"/>
      <c r="Q33" s="2373"/>
      <c r="R33" s="2373"/>
      <c r="S33" s="2373"/>
      <c r="T33" s="2373"/>
      <c r="U33" s="2373"/>
      <c r="V33" s="2373"/>
      <c r="W33" s="2373"/>
      <c r="X33" s="2373"/>
      <c r="Y33" s="2373"/>
      <c r="Z33" s="2385"/>
      <c r="AA33" s="2385"/>
      <c r="AB33" s="2385"/>
      <c r="AC33" s="2385"/>
      <c r="AD33" s="2352"/>
      <c r="AE33" s="2352"/>
      <c r="AF33" s="2352"/>
      <c r="AG33" s="2352"/>
      <c r="AH33" s="2352"/>
      <c r="AI33" s="2352"/>
      <c r="AJ33" s="2352"/>
      <c r="AK33" s="2352"/>
      <c r="AL33" s="2352"/>
      <c r="AM33" s="2352"/>
      <c r="AN33" s="2352"/>
      <c r="AO33" s="2352"/>
      <c r="AP33" s="2352"/>
      <c r="AQ33" s="2352"/>
      <c r="AR33" s="2352"/>
      <c r="AS33" s="2352"/>
      <c r="AT33" s="2352"/>
      <c r="AU33" s="2352"/>
      <c r="AV33" s="2352"/>
      <c r="AW33" s="2352"/>
      <c r="AX33" s="2352"/>
      <c r="AY33" s="2352"/>
      <c r="AZ33" s="2352"/>
      <c r="BA33" s="2352"/>
      <c r="BB33" s="2352"/>
    </row>
    <row r="34" spans="1:54" ht="6" customHeight="1">
      <c r="A34" s="2372"/>
      <c r="B34" s="2372"/>
      <c r="C34" s="2372"/>
      <c r="D34" s="2372"/>
      <c r="E34" s="2372"/>
      <c r="F34" s="446"/>
      <c r="G34" s="2373"/>
      <c r="H34" s="2373"/>
      <c r="I34" s="2373"/>
      <c r="J34" s="2373"/>
      <c r="K34" s="2373"/>
      <c r="L34" s="2373"/>
      <c r="M34" s="2373"/>
      <c r="N34" s="2373"/>
      <c r="O34" s="2373"/>
      <c r="P34" s="2373"/>
      <c r="Q34" s="2373"/>
      <c r="R34" s="2373"/>
      <c r="S34" s="2373"/>
      <c r="T34" s="2373"/>
      <c r="U34" s="2373"/>
      <c r="V34" s="2373"/>
      <c r="W34" s="2373"/>
      <c r="X34" s="2373"/>
      <c r="Y34" s="2373"/>
      <c r="Z34" s="2385"/>
      <c r="AA34" s="2385"/>
      <c r="AB34" s="2385"/>
      <c r="AC34" s="2385"/>
      <c r="AD34" s="2352"/>
      <c r="AE34" s="2352"/>
      <c r="AF34" s="2352"/>
      <c r="AG34" s="2352"/>
      <c r="AH34" s="2352"/>
      <c r="AI34" s="2352"/>
      <c r="AJ34" s="2352"/>
      <c r="AK34" s="2352"/>
      <c r="AL34" s="2352"/>
      <c r="AM34" s="2352"/>
      <c r="AN34" s="2352"/>
      <c r="AO34" s="2352"/>
      <c r="AP34" s="2352"/>
      <c r="AQ34" s="2352"/>
      <c r="AR34" s="2352"/>
      <c r="AS34" s="2352"/>
      <c r="AT34" s="2352"/>
      <c r="AU34" s="2352"/>
      <c r="AV34" s="2352"/>
      <c r="AW34" s="2352"/>
      <c r="AX34" s="2352"/>
      <c r="AY34" s="2352"/>
      <c r="AZ34" s="2352"/>
      <c r="BA34" s="2352"/>
      <c r="BB34" s="2352"/>
    </row>
    <row r="35" spans="1:54" ht="6" customHeight="1">
      <c r="A35" s="438"/>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2385"/>
      <c r="AA35" s="2385"/>
      <c r="AB35" s="2385"/>
      <c r="AC35" s="2385"/>
      <c r="AD35" s="2352"/>
      <c r="AE35" s="2352"/>
      <c r="AF35" s="2352"/>
      <c r="AG35" s="2352"/>
      <c r="AH35" s="2352"/>
      <c r="AI35" s="2352"/>
      <c r="AJ35" s="2352"/>
      <c r="AK35" s="2352"/>
      <c r="AL35" s="2352"/>
      <c r="AM35" s="2352"/>
      <c r="AN35" s="2352"/>
      <c r="AO35" s="2352"/>
      <c r="AP35" s="2352"/>
      <c r="AQ35" s="2352"/>
      <c r="AR35" s="2352"/>
      <c r="AS35" s="2352"/>
      <c r="AT35" s="2352"/>
      <c r="AU35" s="2352"/>
      <c r="AV35" s="2352"/>
      <c r="AW35" s="2352"/>
      <c r="AX35" s="2352"/>
      <c r="AY35" s="2352"/>
      <c r="AZ35" s="2352"/>
      <c r="BA35" s="2352"/>
      <c r="BB35" s="2352"/>
    </row>
    <row r="36" spans="1:54" ht="6" customHeight="1">
      <c r="A36" s="2372" t="s">
        <v>1172</v>
      </c>
      <c r="B36" s="2372"/>
      <c r="C36" s="2372"/>
      <c r="D36" s="2372"/>
      <c r="E36" s="2372"/>
      <c r="G36" s="2373">
        <f>'01.入会申込書（従たる事務所）'!L36</f>
        <v>0</v>
      </c>
      <c r="H36" s="2373"/>
      <c r="I36" s="2373"/>
      <c r="J36" s="2373"/>
      <c r="K36" s="2373"/>
      <c r="L36" s="2373"/>
      <c r="M36" s="2373"/>
      <c r="N36" s="2373"/>
      <c r="O36" s="2373"/>
      <c r="P36" s="2373"/>
      <c r="Q36" s="2373"/>
      <c r="R36" s="2373"/>
      <c r="S36" s="2373"/>
      <c r="T36" s="2373"/>
      <c r="U36" s="2373"/>
      <c r="V36" s="2373"/>
      <c r="W36" s="2373"/>
      <c r="X36" s="2373"/>
      <c r="Y36" s="2373"/>
      <c r="Z36" s="2385"/>
      <c r="AA36" s="2385"/>
      <c r="AB36" s="2385"/>
      <c r="AC36" s="2385"/>
      <c r="AD36" s="2368" t="s">
        <v>1173</v>
      </c>
      <c r="AE36" s="2354"/>
      <c r="AF36" s="2354"/>
      <c r="AG36" s="2354"/>
      <c r="AH36" s="2354"/>
      <c r="AI36" s="2362" t="s">
        <v>1174</v>
      </c>
      <c r="AJ36" s="2363"/>
      <c r="AK36" s="2363"/>
      <c r="AL36" s="2363"/>
      <c r="AM36" s="2367"/>
      <c r="AN36" s="2367"/>
      <c r="AO36" s="2367"/>
      <c r="AP36" s="2367"/>
      <c r="AQ36" s="2367"/>
      <c r="AR36" s="2367"/>
      <c r="AS36" s="2367"/>
      <c r="AT36" s="2367"/>
      <c r="AU36" s="2367"/>
      <c r="AV36" s="2367"/>
      <c r="AW36" s="2367"/>
      <c r="AX36" s="2367"/>
      <c r="AY36" s="2367"/>
      <c r="AZ36" s="2367"/>
      <c r="BA36" s="2367"/>
      <c r="BB36" s="2367"/>
    </row>
    <row r="37" spans="1:54" ht="6" customHeight="1">
      <c r="A37" s="2372"/>
      <c r="B37" s="2372"/>
      <c r="C37" s="2372"/>
      <c r="D37" s="2372"/>
      <c r="E37" s="2372"/>
      <c r="F37" s="446"/>
      <c r="G37" s="2373"/>
      <c r="H37" s="2373"/>
      <c r="I37" s="2373"/>
      <c r="J37" s="2373"/>
      <c r="K37" s="2373"/>
      <c r="L37" s="2373"/>
      <c r="M37" s="2373"/>
      <c r="N37" s="2373"/>
      <c r="O37" s="2373"/>
      <c r="P37" s="2373"/>
      <c r="Q37" s="2373"/>
      <c r="R37" s="2373"/>
      <c r="S37" s="2373"/>
      <c r="T37" s="2373"/>
      <c r="U37" s="2373"/>
      <c r="V37" s="2373"/>
      <c r="W37" s="2373"/>
      <c r="X37" s="2373"/>
      <c r="Y37" s="2373"/>
      <c r="Z37" s="2385"/>
      <c r="AA37" s="2385"/>
      <c r="AB37" s="2385"/>
      <c r="AC37" s="2385"/>
      <c r="AD37" s="2354"/>
      <c r="AE37" s="2354"/>
      <c r="AF37" s="2354"/>
      <c r="AG37" s="2354"/>
      <c r="AH37" s="2354"/>
      <c r="AI37" s="2363"/>
      <c r="AJ37" s="2363"/>
      <c r="AK37" s="2363"/>
      <c r="AL37" s="2363"/>
      <c r="AM37" s="2367"/>
      <c r="AN37" s="2367"/>
      <c r="AO37" s="2367"/>
      <c r="AP37" s="2367"/>
      <c r="AQ37" s="2367"/>
      <c r="AR37" s="2367"/>
      <c r="AS37" s="2367"/>
      <c r="AT37" s="2367"/>
      <c r="AU37" s="2367"/>
      <c r="AV37" s="2367"/>
      <c r="AW37" s="2367"/>
      <c r="AX37" s="2367"/>
      <c r="AY37" s="2367"/>
      <c r="AZ37" s="2367"/>
      <c r="BA37" s="2367"/>
      <c r="BB37" s="2367"/>
    </row>
    <row r="38" spans="1:54" ht="6" customHeight="1">
      <c r="A38" s="2372"/>
      <c r="B38" s="2372"/>
      <c r="C38" s="2372"/>
      <c r="D38" s="2372"/>
      <c r="E38" s="2372"/>
      <c r="F38" s="446"/>
      <c r="G38" s="2373"/>
      <c r="H38" s="2373"/>
      <c r="I38" s="2373"/>
      <c r="J38" s="2373"/>
      <c r="K38" s="2373"/>
      <c r="L38" s="2373"/>
      <c r="M38" s="2373"/>
      <c r="N38" s="2373"/>
      <c r="O38" s="2373"/>
      <c r="P38" s="2373"/>
      <c r="Q38" s="2373"/>
      <c r="R38" s="2373"/>
      <c r="S38" s="2373"/>
      <c r="T38" s="2373"/>
      <c r="U38" s="2373"/>
      <c r="V38" s="2373"/>
      <c r="W38" s="2373"/>
      <c r="X38" s="2373"/>
      <c r="Y38" s="2373"/>
      <c r="Z38" s="2385"/>
      <c r="AA38" s="2385"/>
      <c r="AB38" s="2385"/>
      <c r="AC38" s="2385"/>
      <c r="AD38" s="2354"/>
      <c r="AE38" s="2354"/>
      <c r="AF38" s="2354"/>
      <c r="AG38" s="2354"/>
      <c r="AH38" s="2354"/>
      <c r="AI38" s="2363"/>
      <c r="AJ38" s="2363"/>
      <c r="AK38" s="2363"/>
      <c r="AL38" s="2363"/>
      <c r="AM38" s="2367"/>
      <c r="AN38" s="2367"/>
      <c r="AO38" s="2367"/>
      <c r="AP38" s="2367"/>
      <c r="AQ38" s="2367"/>
      <c r="AR38" s="2367"/>
      <c r="AS38" s="2367"/>
      <c r="AT38" s="2367"/>
      <c r="AU38" s="2367"/>
      <c r="AV38" s="2367"/>
      <c r="AW38" s="2367"/>
      <c r="AX38" s="2367"/>
      <c r="AY38" s="2367"/>
      <c r="AZ38" s="2367"/>
      <c r="BA38" s="2367"/>
      <c r="BB38" s="2367"/>
    </row>
    <row r="39" spans="1:54" ht="6" customHeight="1">
      <c r="A39" s="2372"/>
      <c r="B39" s="2372"/>
      <c r="C39" s="2372"/>
      <c r="D39" s="2372"/>
      <c r="E39" s="2372"/>
      <c r="F39" s="446"/>
      <c r="G39" s="2373"/>
      <c r="H39" s="2373"/>
      <c r="I39" s="2373"/>
      <c r="J39" s="2373"/>
      <c r="K39" s="2373"/>
      <c r="L39" s="2373"/>
      <c r="M39" s="2373"/>
      <c r="N39" s="2373"/>
      <c r="O39" s="2373"/>
      <c r="P39" s="2373"/>
      <c r="Q39" s="2373"/>
      <c r="R39" s="2373"/>
      <c r="S39" s="2373"/>
      <c r="T39" s="2373"/>
      <c r="U39" s="2373"/>
      <c r="V39" s="2373"/>
      <c r="W39" s="2373"/>
      <c r="X39" s="2373"/>
      <c r="Y39" s="2373"/>
      <c r="Z39" s="2385"/>
      <c r="AA39" s="2385"/>
      <c r="AB39" s="2385"/>
      <c r="AC39" s="2385"/>
      <c r="AD39" s="2354"/>
      <c r="AE39" s="2354"/>
      <c r="AF39" s="2354"/>
      <c r="AG39" s="2354"/>
      <c r="AH39" s="2354"/>
      <c r="AI39" s="2363"/>
      <c r="AJ39" s="2363"/>
      <c r="AK39" s="2363"/>
      <c r="AL39" s="2363"/>
      <c r="AM39" s="2367"/>
      <c r="AN39" s="2367"/>
      <c r="AO39" s="2367"/>
      <c r="AP39" s="2367"/>
      <c r="AQ39" s="2367"/>
      <c r="AR39" s="2367"/>
      <c r="AS39" s="2367"/>
      <c r="AT39" s="2367"/>
      <c r="AU39" s="2367"/>
      <c r="AV39" s="2367"/>
      <c r="AW39" s="2367"/>
      <c r="AX39" s="2367"/>
      <c r="AY39" s="2367"/>
      <c r="AZ39" s="2367"/>
      <c r="BA39" s="2367"/>
      <c r="BB39" s="2367"/>
    </row>
    <row r="40" spans="1:54" ht="6" customHeight="1">
      <c r="A40" s="2372"/>
      <c r="B40" s="2372"/>
      <c r="C40" s="2372"/>
      <c r="D40" s="2372"/>
      <c r="E40" s="2372"/>
      <c r="F40" s="446"/>
      <c r="G40" s="2373"/>
      <c r="H40" s="2373"/>
      <c r="I40" s="2373"/>
      <c r="J40" s="2373"/>
      <c r="K40" s="2373"/>
      <c r="L40" s="2373"/>
      <c r="M40" s="2373"/>
      <c r="N40" s="2373"/>
      <c r="O40" s="2373"/>
      <c r="P40" s="2373"/>
      <c r="Q40" s="2373"/>
      <c r="R40" s="2373"/>
      <c r="S40" s="2373"/>
      <c r="T40" s="2373"/>
      <c r="U40" s="2373"/>
      <c r="V40" s="2373"/>
      <c r="W40" s="2373"/>
      <c r="X40" s="2373"/>
      <c r="Y40" s="2373"/>
      <c r="Z40" s="2385"/>
      <c r="AA40" s="2385"/>
      <c r="AB40" s="2385"/>
      <c r="AC40" s="2385"/>
      <c r="AD40" s="2354"/>
      <c r="AE40" s="2354"/>
      <c r="AF40" s="2354"/>
      <c r="AG40" s="2354"/>
      <c r="AH40" s="2354"/>
      <c r="AI40" s="2362" t="s">
        <v>1175</v>
      </c>
      <c r="AJ40" s="2363"/>
      <c r="AK40" s="2363"/>
      <c r="AL40" s="2363"/>
      <c r="AM40" s="2375"/>
      <c r="AN40" s="2375"/>
      <c r="AO40" s="2375"/>
      <c r="AP40" s="2375"/>
      <c r="AQ40" s="2375"/>
      <c r="AR40" s="2375"/>
      <c r="AS40" s="2375"/>
      <c r="AT40" s="2375"/>
      <c r="AU40" s="2375"/>
      <c r="AV40" s="2375"/>
      <c r="AW40" s="2375"/>
      <c r="AX40" s="2375"/>
      <c r="AY40" s="2375"/>
      <c r="AZ40" s="2375"/>
      <c r="BA40" s="2375"/>
      <c r="BB40" s="2375"/>
    </row>
    <row r="41" spans="1:54" ht="6" customHeight="1">
      <c r="A41" s="447"/>
      <c r="B41" s="447"/>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2385"/>
      <c r="AA41" s="2385"/>
      <c r="AB41" s="2385"/>
      <c r="AC41" s="2385"/>
      <c r="AD41" s="2354"/>
      <c r="AE41" s="2354"/>
      <c r="AF41" s="2354"/>
      <c r="AG41" s="2354"/>
      <c r="AH41" s="2354"/>
      <c r="AI41" s="2363"/>
      <c r="AJ41" s="2363"/>
      <c r="AK41" s="2363"/>
      <c r="AL41" s="2363"/>
      <c r="AM41" s="2375"/>
      <c r="AN41" s="2375"/>
      <c r="AO41" s="2375"/>
      <c r="AP41" s="2375"/>
      <c r="AQ41" s="2375"/>
      <c r="AR41" s="2375"/>
      <c r="AS41" s="2375"/>
      <c r="AT41" s="2375"/>
      <c r="AU41" s="2375"/>
      <c r="AV41" s="2375"/>
      <c r="AW41" s="2375"/>
      <c r="AX41" s="2375"/>
      <c r="AY41" s="2375"/>
      <c r="AZ41" s="2375"/>
      <c r="BA41" s="2375"/>
      <c r="BB41" s="2375"/>
    </row>
    <row r="42" spans="1:54" ht="6" customHeight="1">
      <c r="A42" s="2376" t="s">
        <v>1176</v>
      </c>
      <c r="B42" s="2376"/>
      <c r="C42" s="2376"/>
      <c r="D42" s="2376"/>
      <c r="E42" s="2376"/>
      <c r="F42" s="2376"/>
      <c r="G42" s="2376"/>
      <c r="H42" s="2376"/>
      <c r="I42" s="2376"/>
      <c r="J42" s="2376"/>
      <c r="K42" s="2376"/>
      <c r="L42" s="2376"/>
      <c r="M42" s="2376"/>
      <c r="N42" s="2376"/>
      <c r="O42" s="2376"/>
      <c r="P42" s="2376"/>
      <c r="Q42" s="2376"/>
      <c r="R42" s="2376"/>
      <c r="S42" s="2376"/>
      <c r="T42" s="2376"/>
      <c r="U42" s="2376"/>
      <c r="V42" s="2376"/>
      <c r="W42" s="2376"/>
      <c r="X42" s="2376"/>
      <c r="Y42" s="2376"/>
      <c r="Z42" s="2385"/>
      <c r="AA42" s="2385"/>
      <c r="AB42" s="2385"/>
      <c r="AC42" s="2385"/>
      <c r="AD42" s="2354"/>
      <c r="AE42" s="2354"/>
      <c r="AF42" s="2354"/>
      <c r="AG42" s="2354"/>
      <c r="AH42" s="2354"/>
      <c r="AI42" s="2363"/>
      <c r="AJ42" s="2363"/>
      <c r="AK42" s="2363"/>
      <c r="AL42" s="2363"/>
      <c r="AM42" s="2375"/>
      <c r="AN42" s="2375"/>
      <c r="AO42" s="2375"/>
      <c r="AP42" s="2375"/>
      <c r="AQ42" s="2375"/>
      <c r="AR42" s="2375"/>
      <c r="AS42" s="2375"/>
      <c r="AT42" s="2375"/>
      <c r="AU42" s="2375"/>
      <c r="AV42" s="2375"/>
      <c r="AW42" s="2375"/>
      <c r="AX42" s="2375"/>
      <c r="AY42" s="2375"/>
      <c r="AZ42" s="2375"/>
      <c r="BA42" s="2375"/>
      <c r="BB42" s="2375"/>
    </row>
    <row r="43" spans="1:54" ht="6" customHeight="1">
      <c r="A43" s="2377"/>
      <c r="B43" s="2377"/>
      <c r="C43" s="2377"/>
      <c r="D43" s="2377"/>
      <c r="E43" s="2377"/>
      <c r="F43" s="2377"/>
      <c r="G43" s="2377"/>
      <c r="H43" s="2377"/>
      <c r="I43" s="2377"/>
      <c r="J43" s="2377"/>
      <c r="K43" s="2377"/>
      <c r="L43" s="2377"/>
      <c r="M43" s="2377"/>
      <c r="N43" s="2377"/>
      <c r="O43" s="2377"/>
      <c r="P43" s="2377"/>
      <c r="Q43" s="2377"/>
      <c r="R43" s="2377"/>
      <c r="S43" s="2377"/>
      <c r="T43" s="2377"/>
      <c r="U43" s="2377"/>
      <c r="V43" s="2377"/>
      <c r="W43" s="2377"/>
      <c r="X43" s="2377"/>
      <c r="Y43" s="2377"/>
      <c r="Z43" s="2385"/>
      <c r="AA43" s="2385"/>
      <c r="AB43" s="2385"/>
      <c r="AC43" s="2385"/>
      <c r="AD43" s="2354"/>
      <c r="AE43" s="2354"/>
      <c r="AF43" s="2354"/>
      <c r="AG43" s="2354"/>
      <c r="AH43" s="2354"/>
      <c r="AI43" s="2363"/>
      <c r="AJ43" s="2363"/>
      <c r="AK43" s="2363"/>
      <c r="AL43" s="2363"/>
      <c r="AM43" s="2375"/>
      <c r="AN43" s="2375"/>
      <c r="AO43" s="2375"/>
      <c r="AP43" s="2375"/>
      <c r="AQ43" s="2375"/>
      <c r="AR43" s="2375"/>
      <c r="AS43" s="2375"/>
      <c r="AT43" s="2375"/>
      <c r="AU43" s="2375"/>
      <c r="AV43" s="2375"/>
      <c r="AW43" s="2375"/>
      <c r="AX43" s="2375"/>
      <c r="AY43" s="2375"/>
      <c r="AZ43" s="2375"/>
      <c r="BA43" s="2375"/>
      <c r="BB43" s="2375"/>
    </row>
    <row r="44" spans="1:54" ht="6" customHeight="1">
      <c r="A44" s="2377"/>
      <c r="B44" s="2377"/>
      <c r="C44" s="2377"/>
      <c r="D44" s="2377"/>
      <c r="E44" s="2377"/>
      <c r="F44" s="2377"/>
      <c r="G44" s="2377"/>
      <c r="H44" s="2377"/>
      <c r="I44" s="2377"/>
      <c r="J44" s="2377"/>
      <c r="K44" s="2377"/>
      <c r="L44" s="2377"/>
      <c r="M44" s="2377"/>
      <c r="N44" s="2377"/>
      <c r="O44" s="2377"/>
      <c r="P44" s="2377"/>
      <c r="Q44" s="2377"/>
      <c r="R44" s="2377"/>
      <c r="S44" s="2377"/>
      <c r="T44" s="2377"/>
      <c r="U44" s="2377"/>
      <c r="V44" s="2377"/>
      <c r="W44" s="2377"/>
      <c r="X44" s="2377"/>
      <c r="Y44" s="2377"/>
      <c r="Z44" s="2385"/>
      <c r="AA44" s="2385"/>
      <c r="AB44" s="2385"/>
      <c r="AC44" s="2385"/>
      <c r="AD44" s="2354"/>
      <c r="AE44" s="2354"/>
      <c r="AF44" s="2354"/>
      <c r="AG44" s="2354"/>
      <c r="AH44" s="2354"/>
      <c r="AI44" s="2362" t="s">
        <v>1177</v>
      </c>
      <c r="AJ44" s="2363"/>
      <c r="AK44" s="2363"/>
      <c r="AL44" s="2363"/>
      <c r="AM44" s="978"/>
      <c r="AN44" s="978"/>
      <c r="AO44" s="978"/>
      <c r="AP44" s="978"/>
      <c r="AQ44" s="978"/>
      <c r="AR44" s="978"/>
      <c r="AS44" s="978"/>
      <c r="AT44" s="978"/>
      <c r="AU44" s="978"/>
      <c r="AV44" s="978"/>
      <c r="AW44" s="978"/>
      <c r="AX44" s="978"/>
      <c r="AY44" s="978"/>
      <c r="AZ44" s="2354" t="s">
        <v>1309</v>
      </c>
      <c r="BA44" s="2354"/>
      <c r="BB44" s="2354"/>
    </row>
    <row r="45" spans="1:54" ht="6" customHeight="1">
      <c r="A45" s="2377"/>
      <c r="B45" s="2377"/>
      <c r="C45" s="2377"/>
      <c r="D45" s="2377"/>
      <c r="E45" s="2377"/>
      <c r="F45" s="2377"/>
      <c r="G45" s="2377"/>
      <c r="H45" s="2377"/>
      <c r="I45" s="2377"/>
      <c r="J45" s="2377"/>
      <c r="K45" s="2377"/>
      <c r="L45" s="2377"/>
      <c r="M45" s="2377"/>
      <c r="N45" s="2377"/>
      <c r="O45" s="2377"/>
      <c r="P45" s="2377"/>
      <c r="Q45" s="2377"/>
      <c r="R45" s="2377"/>
      <c r="S45" s="2377"/>
      <c r="T45" s="2377"/>
      <c r="U45" s="2377"/>
      <c r="V45" s="2377"/>
      <c r="W45" s="2377"/>
      <c r="X45" s="2377"/>
      <c r="Y45" s="2377"/>
      <c r="Z45" s="2385"/>
      <c r="AA45" s="2385"/>
      <c r="AB45" s="2385"/>
      <c r="AC45" s="2385"/>
      <c r="AD45" s="2354"/>
      <c r="AE45" s="2354"/>
      <c r="AF45" s="2354"/>
      <c r="AG45" s="2354"/>
      <c r="AH45" s="2354"/>
      <c r="AI45" s="2363"/>
      <c r="AJ45" s="2363"/>
      <c r="AK45" s="2363"/>
      <c r="AL45" s="2363"/>
      <c r="AM45" s="978"/>
      <c r="AN45" s="978"/>
      <c r="AO45" s="978"/>
      <c r="AP45" s="978"/>
      <c r="AQ45" s="978"/>
      <c r="AR45" s="978"/>
      <c r="AS45" s="978"/>
      <c r="AT45" s="978"/>
      <c r="AU45" s="978"/>
      <c r="AV45" s="978"/>
      <c r="AW45" s="978"/>
      <c r="AX45" s="978"/>
      <c r="AY45" s="978"/>
      <c r="AZ45" s="2354"/>
      <c r="BA45" s="2354"/>
      <c r="BB45" s="2354"/>
    </row>
    <row r="46" spans="1:54" ht="6" customHeight="1">
      <c r="A46" s="2377"/>
      <c r="B46" s="2377"/>
      <c r="C46" s="2377"/>
      <c r="D46" s="2377"/>
      <c r="E46" s="2377"/>
      <c r="F46" s="2377"/>
      <c r="G46" s="2377"/>
      <c r="H46" s="2377"/>
      <c r="I46" s="2377"/>
      <c r="J46" s="2377"/>
      <c r="K46" s="2377"/>
      <c r="L46" s="2377"/>
      <c r="M46" s="2377"/>
      <c r="N46" s="2377"/>
      <c r="O46" s="2377"/>
      <c r="P46" s="2377"/>
      <c r="Q46" s="2377"/>
      <c r="R46" s="2377"/>
      <c r="S46" s="2377"/>
      <c r="T46" s="2377"/>
      <c r="U46" s="2377"/>
      <c r="V46" s="2377"/>
      <c r="W46" s="2377"/>
      <c r="X46" s="2377"/>
      <c r="Y46" s="2377"/>
      <c r="Z46" s="2385"/>
      <c r="AA46" s="2385"/>
      <c r="AB46" s="2385"/>
      <c r="AC46" s="2385"/>
      <c r="AD46" s="2354"/>
      <c r="AE46" s="2354"/>
      <c r="AF46" s="2354"/>
      <c r="AG46" s="2354"/>
      <c r="AH46" s="2354"/>
      <c r="AI46" s="2363"/>
      <c r="AJ46" s="2363"/>
      <c r="AK46" s="2363"/>
      <c r="AL46" s="2363"/>
      <c r="AM46" s="978"/>
      <c r="AN46" s="978"/>
      <c r="AO46" s="978"/>
      <c r="AP46" s="978"/>
      <c r="AQ46" s="978"/>
      <c r="AR46" s="978"/>
      <c r="AS46" s="978"/>
      <c r="AT46" s="978"/>
      <c r="AU46" s="978"/>
      <c r="AV46" s="978"/>
      <c r="AW46" s="978"/>
      <c r="AX46" s="978"/>
      <c r="AY46" s="978"/>
      <c r="AZ46" s="2354"/>
      <c r="BA46" s="2354"/>
      <c r="BB46" s="2354"/>
    </row>
    <row r="47" spans="1:54" ht="6" customHeight="1">
      <c r="A47" s="2377"/>
      <c r="B47" s="2377"/>
      <c r="C47" s="2377"/>
      <c r="D47" s="2377"/>
      <c r="E47" s="2377"/>
      <c r="F47" s="2377"/>
      <c r="G47" s="2377"/>
      <c r="H47" s="2377"/>
      <c r="I47" s="2377"/>
      <c r="J47" s="2377"/>
      <c r="K47" s="2377"/>
      <c r="L47" s="2377"/>
      <c r="M47" s="2377"/>
      <c r="N47" s="2377"/>
      <c r="O47" s="2377"/>
      <c r="P47" s="2377"/>
      <c r="Q47" s="2377"/>
      <c r="R47" s="2377"/>
      <c r="S47" s="2377"/>
      <c r="T47" s="2377"/>
      <c r="U47" s="2377"/>
      <c r="V47" s="2377"/>
      <c r="W47" s="2377"/>
      <c r="X47" s="2377"/>
      <c r="Y47" s="2377"/>
      <c r="Z47" s="2385"/>
      <c r="AA47" s="2385"/>
      <c r="AB47" s="2385"/>
      <c r="AC47" s="2385"/>
      <c r="AD47" s="2354"/>
      <c r="AE47" s="2354"/>
      <c r="AF47" s="2354"/>
      <c r="AG47" s="2354"/>
      <c r="AH47" s="2354"/>
      <c r="AI47" s="2363"/>
      <c r="AJ47" s="2363"/>
      <c r="AK47" s="2363"/>
      <c r="AL47" s="2363"/>
      <c r="AM47" s="978"/>
      <c r="AN47" s="978"/>
      <c r="AO47" s="978"/>
      <c r="AP47" s="978"/>
      <c r="AQ47" s="978"/>
      <c r="AR47" s="978"/>
      <c r="AS47" s="978"/>
      <c r="AT47" s="978"/>
      <c r="AU47" s="978"/>
      <c r="AV47" s="978"/>
      <c r="AW47" s="978"/>
      <c r="AX47" s="978"/>
      <c r="AY47" s="978"/>
      <c r="AZ47" s="2354"/>
      <c r="BA47" s="2354"/>
      <c r="BB47" s="2354"/>
    </row>
    <row r="48" spans="1:54" ht="6" customHeight="1">
      <c r="A48" s="2377"/>
      <c r="B48" s="2377"/>
      <c r="C48" s="2377"/>
      <c r="D48" s="2377"/>
      <c r="E48" s="2377"/>
      <c r="F48" s="2377"/>
      <c r="G48" s="2377"/>
      <c r="H48" s="2377"/>
      <c r="I48" s="2377"/>
      <c r="J48" s="2377"/>
      <c r="K48" s="2377"/>
      <c r="L48" s="2377"/>
      <c r="M48" s="2377"/>
      <c r="N48" s="2377"/>
      <c r="O48" s="2377"/>
      <c r="P48" s="2377"/>
      <c r="Q48" s="2377"/>
      <c r="R48" s="2377"/>
      <c r="S48" s="2377"/>
      <c r="T48" s="2377"/>
      <c r="U48" s="2377"/>
      <c r="V48" s="2377"/>
      <c r="W48" s="2377"/>
      <c r="X48" s="2377"/>
      <c r="Y48" s="2377"/>
      <c r="Z48" s="2385"/>
      <c r="AA48" s="2385"/>
      <c r="AB48" s="2385"/>
      <c r="AC48" s="2385"/>
      <c r="AD48" s="2354"/>
      <c r="AE48" s="2354"/>
      <c r="AF48" s="2354"/>
      <c r="AG48" s="2354"/>
      <c r="AH48" s="2354"/>
      <c r="AI48" s="2362" t="s">
        <v>1178</v>
      </c>
      <c r="AJ48" s="2363"/>
      <c r="AK48" s="2363"/>
      <c r="AL48" s="2363"/>
      <c r="AM48" s="439"/>
      <c r="AN48" s="439"/>
      <c r="AO48" s="439"/>
      <c r="AP48" s="439"/>
      <c r="AQ48" s="439"/>
      <c r="AR48" s="439"/>
      <c r="AS48" s="439"/>
      <c r="AT48" s="439"/>
      <c r="AU48" s="439"/>
      <c r="AV48" s="439"/>
      <c r="AW48" s="439"/>
      <c r="AX48" s="439"/>
      <c r="AY48" s="439"/>
      <c r="AZ48" s="439"/>
      <c r="BA48" s="439"/>
      <c r="BB48" s="439"/>
    </row>
    <row r="49" spans="1:54" ht="6" customHeight="1">
      <c r="A49" s="2352" t="s">
        <v>1179</v>
      </c>
      <c r="B49" s="2363"/>
      <c r="C49" s="2363"/>
      <c r="D49" s="2363"/>
      <c r="E49" s="2363"/>
      <c r="F49" s="2363"/>
      <c r="G49" s="2363"/>
      <c r="H49" s="2363"/>
      <c r="I49" s="2363"/>
      <c r="J49" s="2363"/>
      <c r="K49" s="2363"/>
      <c r="L49" s="2363"/>
      <c r="M49" s="2363"/>
      <c r="N49" s="2363"/>
      <c r="O49" s="2363"/>
      <c r="P49" s="2363"/>
      <c r="Q49" s="2363"/>
      <c r="R49" s="2363"/>
      <c r="S49" s="2363"/>
      <c r="T49" s="2363"/>
      <c r="U49" s="2363"/>
      <c r="V49" s="2363"/>
      <c r="W49" s="2363"/>
      <c r="X49" s="2363"/>
      <c r="Y49" s="2363"/>
      <c r="Z49" s="2385"/>
      <c r="AA49" s="2385"/>
      <c r="AB49" s="2385"/>
      <c r="AC49" s="2385"/>
      <c r="AD49" s="2354"/>
      <c r="AE49" s="2354"/>
      <c r="AF49" s="2354"/>
      <c r="AG49" s="2354"/>
      <c r="AH49" s="2354"/>
      <c r="AI49" s="2363"/>
      <c r="AJ49" s="2363"/>
      <c r="AK49" s="2363"/>
      <c r="AL49" s="2363"/>
      <c r="AM49" s="2359"/>
      <c r="AN49" s="1016"/>
      <c r="AO49" s="1020"/>
      <c r="AP49" s="1020"/>
      <c r="AQ49" s="2360" t="s">
        <v>1160</v>
      </c>
      <c r="AR49" s="2366"/>
      <c r="AS49" s="999"/>
      <c r="AT49" s="2360" t="s">
        <v>1161</v>
      </c>
      <c r="AU49" s="2366"/>
      <c r="AV49" s="999"/>
      <c r="AW49" s="2360" t="s">
        <v>1162</v>
      </c>
      <c r="AX49" s="2360" t="s">
        <v>1180</v>
      </c>
      <c r="AY49" s="439"/>
      <c r="AZ49" s="439"/>
      <c r="BA49" s="439"/>
      <c r="BB49" s="439"/>
    </row>
    <row r="50" spans="1:54" ht="6" customHeight="1">
      <c r="A50" s="2363"/>
      <c r="B50" s="2363"/>
      <c r="C50" s="2363"/>
      <c r="D50" s="2363"/>
      <c r="E50" s="2363"/>
      <c r="F50" s="2363"/>
      <c r="G50" s="2363"/>
      <c r="H50" s="2363"/>
      <c r="I50" s="2363"/>
      <c r="J50" s="2363"/>
      <c r="K50" s="2363"/>
      <c r="L50" s="2363"/>
      <c r="M50" s="2363"/>
      <c r="N50" s="2363"/>
      <c r="O50" s="2363"/>
      <c r="P50" s="2363"/>
      <c r="Q50" s="2363"/>
      <c r="R50" s="2363"/>
      <c r="S50" s="2363"/>
      <c r="T50" s="2363"/>
      <c r="U50" s="2363"/>
      <c r="V50" s="2363"/>
      <c r="W50" s="2363"/>
      <c r="X50" s="2363"/>
      <c r="Y50" s="2363"/>
      <c r="Z50" s="2385"/>
      <c r="AA50" s="2385"/>
      <c r="AB50" s="2385"/>
      <c r="AC50" s="2385"/>
      <c r="AD50" s="2354"/>
      <c r="AE50" s="2354"/>
      <c r="AF50" s="2354"/>
      <c r="AG50" s="2354"/>
      <c r="AH50" s="2354"/>
      <c r="AI50" s="2363"/>
      <c r="AJ50" s="2363"/>
      <c r="AK50" s="2363"/>
      <c r="AL50" s="2363"/>
      <c r="AM50" s="1016"/>
      <c r="AN50" s="1016"/>
      <c r="AO50" s="1020"/>
      <c r="AP50" s="1020"/>
      <c r="AQ50" s="2365"/>
      <c r="AR50" s="999"/>
      <c r="AS50" s="999"/>
      <c r="AT50" s="2365"/>
      <c r="AU50" s="999"/>
      <c r="AV50" s="999"/>
      <c r="AW50" s="2365"/>
      <c r="AX50" s="2361"/>
      <c r="AY50" s="439"/>
      <c r="AZ50" s="439"/>
      <c r="BA50" s="439"/>
      <c r="BB50" s="439"/>
    </row>
    <row r="51" spans="1:54" ht="6" customHeight="1">
      <c r="A51" s="2363"/>
      <c r="B51" s="2363"/>
      <c r="C51" s="2363"/>
      <c r="D51" s="2363"/>
      <c r="E51" s="2363"/>
      <c r="F51" s="2363"/>
      <c r="G51" s="2363"/>
      <c r="H51" s="2363"/>
      <c r="I51" s="2363"/>
      <c r="J51" s="2363"/>
      <c r="K51" s="2363"/>
      <c r="L51" s="2363"/>
      <c r="M51" s="2363"/>
      <c r="N51" s="2363"/>
      <c r="O51" s="2363"/>
      <c r="P51" s="2363"/>
      <c r="Q51" s="2363"/>
      <c r="R51" s="2363"/>
      <c r="S51" s="2363"/>
      <c r="T51" s="2363"/>
      <c r="U51" s="2363"/>
      <c r="V51" s="2363"/>
      <c r="W51" s="2363"/>
      <c r="X51" s="2363"/>
      <c r="Y51" s="2363"/>
      <c r="Z51" s="2385"/>
      <c r="AA51" s="2385"/>
      <c r="AB51" s="2385"/>
      <c r="AC51" s="2385"/>
      <c r="AD51" s="2354"/>
      <c r="AE51" s="2354"/>
      <c r="AF51" s="2354"/>
      <c r="AG51" s="2354"/>
      <c r="AH51" s="2354"/>
      <c r="AI51" s="2363"/>
      <c r="AJ51" s="2363"/>
      <c r="AK51" s="2363"/>
      <c r="AL51" s="2363"/>
      <c r="AM51" s="439"/>
      <c r="AN51" s="439"/>
      <c r="AO51" s="439"/>
      <c r="AP51" s="439"/>
      <c r="AQ51" s="439"/>
      <c r="AR51" s="439"/>
      <c r="AS51" s="439"/>
      <c r="AT51" s="439"/>
      <c r="AU51" s="439"/>
      <c r="AV51" s="439"/>
      <c r="AW51" s="439"/>
      <c r="AX51" s="439"/>
      <c r="AY51" s="439"/>
      <c r="AZ51" s="439"/>
      <c r="BA51" s="439"/>
      <c r="BB51" s="439"/>
    </row>
    <row r="52" spans="1:54" ht="6" customHeight="1">
      <c r="A52" s="2352" t="s">
        <v>1181</v>
      </c>
      <c r="B52" s="2363"/>
      <c r="C52" s="2363"/>
      <c r="D52" s="2363"/>
      <c r="E52" s="2363"/>
      <c r="F52" s="2363"/>
      <c r="G52" s="2363"/>
      <c r="H52" s="2363"/>
      <c r="I52" s="2363"/>
      <c r="J52" s="2363"/>
      <c r="K52" s="2363"/>
      <c r="L52" s="2363"/>
      <c r="M52" s="2363"/>
      <c r="N52" s="2363"/>
      <c r="O52" s="2363"/>
      <c r="P52" s="2363"/>
      <c r="Q52" s="2363"/>
      <c r="R52" s="2363"/>
      <c r="S52" s="2363"/>
      <c r="T52" s="2363"/>
      <c r="U52" s="2363"/>
      <c r="V52" s="2363"/>
      <c r="W52" s="2363"/>
      <c r="X52" s="2363"/>
      <c r="Y52" s="2363"/>
      <c r="Z52" s="2385"/>
      <c r="AA52" s="2385"/>
      <c r="AB52" s="2385"/>
      <c r="AC52" s="2385"/>
      <c r="AD52" s="2354"/>
      <c r="AE52" s="2354"/>
      <c r="AF52" s="2354"/>
      <c r="AG52" s="2354"/>
      <c r="AH52" s="2354"/>
      <c r="AI52" s="2362" t="s">
        <v>1182</v>
      </c>
      <c r="AJ52" s="2363"/>
      <c r="AK52" s="2363"/>
      <c r="AL52" s="2363"/>
      <c r="AM52" s="440"/>
      <c r="AN52" s="440"/>
      <c r="AO52" s="440"/>
      <c r="AP52" s="440"/>
      <c r="AQ52" s="440"/>
      <c r="AR52" s="440"/>
      <c r="AS52" s="440"/>
      <c r="AT52" s="440"/>
      <c r="AU52" s="440"/>
      <c r="AV52" s="440"/>
      <c r="AW52" s="440"/>
      <c r="AX52" s="440"/>
      <c r="AY52" s="440"/>
      <c r="AZ52" s="440"/>
      <c r="BA52" s="440"/>
      <c r="BB52" s="440"/>
    </row>
    <row r="53" spans="1:54" ht="6" customHeight="1">
      <c r="A53" s="2363"/>
      <c r="B53" s="2363"/>
      <c r="C53" s="2363"/>
      <c r="D53" s="2363"/>
      <c r="E53" s="2363"/>
      <c r="F53" s="2363"/>
      <c r="G53" s="2363"/>
      <c r="H53" s="2363"/>
      <c r="I53" s="2363"/>
      <c r="J53" s="2363"/>
      <c r="K53" s="2363"/>
      <c r="L53" s="2363"/>
      <c r="M53" s="2363"/>
      <c r="N53" s="2363"/>
      <c r="O53" s="2363"/>
      <c r="P53" s="2363"/>
      <c r="Q53" s="2363"/>
      <c r="R53" s="2363"/>
      <c r="S53" s="2363"/>
      <c r="T53" s="2363"/>
      <c r="U53" s="2363"/>
      <c r="V53" s="2363"/>
      <c r="W53" s="2363"/>
      <c r="X53" s="2363"/>
      <c r="Y53" s="2363"/>
      <c r="Z53" s="2385"/>
      <c r="AA53" s="2385"/>
      <c r="AB53" s="2385"/>
      <c r="AC53" s="2385"/>
      <c r="AD53" s="2354"/>
      <c r="AE53" s="2354"/>
      <c r="AF53" s="2354"/>
      <c r="AG53" s="2354"/>
      <c r="AH53" s="2354"/>
      <c r="AI53" s="2363"/>
      <c r="AJ53" s="2363"/>
      <c r="AK53" s="2363"/>
      <c r="AL53" s="2363"/>
      <c r="AM53" s="2364"/>
      <c r="AN53" s="1001"/>
      <c r="AO53" s="1001"/>
      <c r="AP53" s="2354" t="s">
        <v>1183</v>
      </c>
      <c r="AQ53" s="2364"/>
      <c r="AR53" s="1001"/>
      <c r="AS53" s="1001"/>
      <c r="AT53" s="2354" t="s">
        <v>1183</v>
      </c>
      <c r="AU53" s="2359"/>
      <c r="AV53" s="1001"/>
      <c r="AW53" s="1001"/>
      <c r="AX53" s="440"/>
      <c r="AY53" s="440"/>
      <c r="AZ53" s="440"/>
      <c r="BA53" s="440"/>
      <c r="BB53" s="440"/>
    </row>
    <row r="54" spans="1:54" ht="6" customHeight="1">
      <c r="A54" s="2363"/>
      <c r="B54" s="2363"/>
      <c r="C54" s="2363"/>
      <c r="D54" s="2363"/>
      <c r="E54" s="2363"/>
      <c r="F54" s="2363"/>
      <c r="G54" s="2363"/>
      <c r="H54" s="2363"/>
      <c r="I54" s="2363"/>
      <c r="J54" s="2363"/>
      <c r="K54" s="2363"/>
      <c r="L54" s="2363"/>
      <c r="M54" s="2363"/>
      <c r="N54" s="2363"/>
      <c r="O54" s="2363"/>
      <c r="P54" s="2363"/>
      <c r="Q54" s="2363"/>
      <c r="R54" s="2363"/>
      <c r="S54" s="2363"/>
      <c r="T54" s="2363"/>
      <c r="U54" s="2363"/>
      <c r="V54" s="2363"/>
      <c r="W54" s="2363"/>
      <c r="X54" s="2363"/>
      <c r="Y54" s="2363"/>
      <c r="Z54" s="2385"/>
      <c r="AA54" s="2385"/>
      <c r="AB54" s="2385"/>
      <c r="AC54" s="2385"/>
      <c r="AD54" s="2354"/>
      <c r="AE54" s="2354"/>
      <c r="AF54" s="2354"/>
      <c r="AG54" s="2354"/>
      <c r="AH54" s="2354"/>
      <c r="AI54" s="2363"/>
      <c r="AJ54" s="2363"/>
      <c r="AK54" s="2363"/>
      <c r="AL54" s="2363"/>
      <c r="AM54" s="1001"/>
      <c r="AN54" s="1001"/>
      <c r="AO54" s="1001"/>
      <c r="AP54" s="2355"/>
      <c r="AQ54" s="1001"/>
      <c r="AR54" s="1001"/>
      <c r="AS54" s="1001"/>
      <c r="AT54" s="2355"/>
      <c r="AU54" s="1001"/>
      <c r="AV54" s="1001"/>
      <c r="AW54" s="1001"/>
      <c r="AX54" s="440"/>
      <c r="AY54" s="440"/>
      <c r="AZ54" s="440"/>
      <c r="BA54" s="440"/>
      <c r="BB54" s="440"/>
    </row>
    <row r="55" spans="1:54" ht="6" customHeight="1">
      <c r="A55" s="2352" t="s">
        <v>1184</v>
      </c>
      <c r="B55" s="2363"/>
      <c r="C55" s="2363"/>
      <c r="D55" s="2363"/>
      <c r="E55" s="2363"/>
      <c r="F55" s="2363"/>
      <c r="G55" s="2363"/>
      <c r="H55" s="2363"/>
      <c r="I55" s="2363"/>
      <c r="J55" s="2363"/>
      <c r="K55" s="2363"/>
      <c r="L55" s="2363"/>
      <c r="M55" s="2363"/>
      <c r="N55" s="2363"/>
      <c r="O55" s="2363"/>
      <c r="P55" s="2363"/>
      <c r="Q55" s="2363"/>
      <c r="R55" s="2363"/>
      <c r="S55" s="2363"/>
      <c r="T55" s="2363"/>
      <c r="U55" s="2363"/>
      <c r="V55" s="2363"/>
      <c r="W55" s="2363"/>
      <c r="X55" s="2363"/>
      <c r="Y55" s="2363"/>
      <c r="Z55" s="2385"/>
      <c r="AA55" s="2385"/>
      <c r="AB55" s="2385"/>
      <c r="AC55" s="2385"/>
      <c r="AD55" s="2354"/>
      <c r="AE55" s="2354"/>
      <c r="AF55" s="2354"/>
      <c r="AG55" s="2354"/>
      <c r="AH55" s="2354"/>
      <c r="AI55" s="2363"/>
      <c r="AJ55" s="2363"/>
      <c r="AK55" s="2363"/>
      <c r="AL55" s="2363"/>
      <c r="AM55" s="440"/>
      <c r="AN55" s="440"/>
      <c r="AO55" s="440"/>
      <c r="AP55" s="440"/>
      <c r="AQ55" s="440"/>
      <c r="AR55" s="440"/>
      <c r="AS55" s="440"/>
      <c r="AT55" s="440"/>
      <c r="AU55" s="440"/>
      <c r="AV55" s="440"/>
      <c r="AW55" s="440"/>
      <c r="AX55" s="440"/>
      <c r="AY55" s="440"/>
      <c r="AZ55" s="440"/>
      <c r="BA55" s="440"/>
      <c r="BB55" s="440"/>
    </row>
    <row r="56" spans="1:54" ht="6" customHeight="1">
      <c r="A56" s="2363"/>
      <c r="B56" s="2363"/>
      <c r="C56" s="2363"/>
      <c r="D56" s="2363"/>
      <c r="E56" s="2363"/>
      <c r="F56" s="2363"/>
      <c r="G56" s="2363"/>
      <c r="H56" s="2363"/>
      <c r="I56" s="2363"/>
      <c r="J56" s="2363"/>
      <c r="K56" s="2363"/>
      <c r="L56" s="2363"/>
      <c r="M56" s="2363"/>
      <c r="N56" s="2363"/>
      <c r="O56" s="2363"/>
      <c r="P56" s="2363"/>
      <c r="Q56" s="2363"/>
      <c r="R56" s="2363"/>
      <c r="S56" s="2363"/>
      <c r="T56" s="2363"/>
      <c r="U56" s="2363"/>
      <c r="V56" s="2363"/>
      <c r="W56" s="2363"/>
      <c r="X56" s="2363"/>
      <c r="Y56" s="2363"/>
      <c r="Z56" s="2385"/>
      <c r="AA56" s="2385"/>
      <c r="AB56" s="2385"/>
      <c r="AC56" s="2385"/>
      <c r="AD56" s="2354"/>
      <c r="AE56" s="2354"/>
      <c r="AF56" s="2354"/>
      <c r="AG56" s="2354"/>
      <c r="AH56" s="2354"/>
      <c r="AI56" s="2362" t="s">
        <v>1185</v>
      </c>
      <c r="AJ56" s="2363"/>
      <c r="AK56" s="2363"/>
      <c r="AL56" s="2363"/>
      <c r="AM56" s="440"/>
      <c r="AN56" s="440"/>
      <c r="AO56" s="440"/>
      <c r="AP56" s="440"/>
      <c r="AQ56" s="440"/>
      <c r="AR56" s="440"/>
      <c r="AS56" s="440"/>
      <c r="AT56" s="440"/>
      <c r="AU56" s="440"/>
      <c r="AV56" s="440"/>
      <c r="AW56" s="440"/>
      <c r="AX56" s="440"/>
      <c r="AY56" s="440"/>
      <c r="AZ56" s="440"/>
      <c r="BA56" s="440"/>
      <c r="BB56" s="440"/>
    </row>
    <row r="57" spans="1:54" ht="6" customHeight="1">
      <c r="A57" s="2363"/>
      <c r="B57" s="2363"/>
      <c r="C57" s="2363"/>
      <c r="D57" s="2363"/>
      <c r="E57" s="2363"/>
      <c r="F57" s="2363"/>
      <c r="G57" s="2363"/>
      <c r="H57" s="2363"/>
      <c r="I57" s="2363"/>
      <c r="J57" s="2363"/>
      <c r="K57" s="2363"/>
      <c r="L57" s="2363"/>
      <c r="M57" s="2363"/>
      <c r="N57" s="2363"/>
      <c r="O57" s="2363"/>
      <c r="P57" s="2363"/>
      <c r="Q57" s="2363"/>
      <c r="R57" s="2363"/>
      <c r="S57" s="2363"/>
      <c r="T57" s="2363"/>
      <c r="U57" s="2363"/>
      <c r="V57" s="2363"/>
      <c r="W57" s="2363"/>
      <c r="X57" s="2363"/>
      <c r="Y57" s="2363"/>
      <c r="Z57" s="2385"/>
      <c r="AA57" s="2385"/>
      <c r="AB57" s="2385"/>
      <c r="AC57" s="2385"/>
      <c r="AD57" s="2354"/>
      <c r="AE57" s="2354"/>
      <c r="AF57" s="2354"/>
      <c r="AG57" s="2354"/>
      <c r="AH57" s="2354"/>
      <c r="AI57" s="2363"/>
      <c r="AJ57" s="2363"/>
      <c r="AK57" s="2363"/>
      <c r="AL57" s="2363"/>
      <c r="AM57" s="2353">
        <f>(10000000*IF('02.弁済業務保証金分担金納付書'!K34 &lt;&gt; "", '02.弁済業務保証金分担金納付書'!K34, 0))+(5000000*IF('02.弁済業務保証金分担金納付書'!K36 &lt;&gt; "",'02.弁済業務保証金分担金納付書'!K36, 0))</f>
        <v>10000000</v>
      </c>
      <c r="AN57" s="1001"/>
      <c r="AO57" s="1001"/>
      <c r="AP57" s="1001"/>
      <c r="AQ57" s="1001"/>
      <c r="AR57" s="1001"/>
      <c r="AS57" s="1001"/>
      <c r="AT57" s="1001"/>
      <c r="AU57" s="1001"/>
      <c r="AV57" s="1001"/>
      <c r="AW57" s="1001"/>
      <c r="AX57" s="2354" t="s">
        <v>1186</v>
      </c>
      <c r="AY57" s="440"/>
      <c r="AZ57" s="440"/>
      <c r="BA57" s="440"/>
      <c r="BB57" s="440"/>
    </row>
    <row r="58" spans="1:54" ht="6" customHeight="1">
      <c r="A58" s="2352" t="s">
        <v>1187</v>
      </c>
      <c r="B58" s="2363"/>
      <c r="C58" s="2363"/>
      <c r="D58" s="2363"/>
      <c r="E58" s="2363"/>
      <c r="F58" s="2363"/>
      <c r="G58" s="2363"/>
      <c r="H58" s="2363"/>
      <c r="I58" s="2363"/>
      <c r="J58" s="2363"/>
      <c r="K58" s="2363"/>
      <c r="L58" s="2363"/>
      <c r="M58" s="2363"/>
      <c r="N58" s="2363"/>
      <c r="O58" s="2363"/>
      <c r="P58" s="2363"/>
      <c r="Q58" s="2363"/>
      <c r="R58" s="2363"/>
      <c r="S58" s="2363"/>
      <c r="T58" s="2363"/>
      <c r="U58" s="2363"/>
      <c r="V58" s="2363"/>
      <c r="W58" s="2363"/>
      <c r="X58" s="2363"/>
      <c r="Y58" s="2363"/>
      <c r="Z58" s="2385"/>
      <c r="AA58" s="2385"/>
      <c r="AB58" s="2385"/>
      <c r="AC58" s="2385"/>
      <c r="AD58" s="2354"/>
      <c r="AE58" s="2354"/>
      <c r="AF58" s="2354"/>
      <c r="AG58" s="2354"/>
      <c r="AH58" s="2354"/>
      <c r="AI58" s="2363"/>
      <c r="AJ58" s="2363"/>
      <c r="AK58" s="2363"/>
      <c r="AL58" s="2363"/>
      <c r="AM58" s="1001"/>
      <c r="AN58" s="1001"/>
      <c r="AO58" s="1001"/>
      <c r="AP58" s="1001"/>
      <c r="AQ58" s="1001"/>
      <c r="AR58" s="1001"/>
      <c r="AS58" s="1001"/>
      <c r="AT58" s="1001"/>
      <c r="AU58" s="1001"/>
      <c r="AV58" s="1001"/>
      <c r="AW58" s="1001"/>
      <c r="AX58" s="2355"/>
      <c r="AY58" s="440"/>
      <c r="AZ58" s="440"/>
      <c r="BA58" s="440"/>
      <c r="BB58" s="440"/>
    </row>
    <row r="59" spans="1:54" ht="6" customHeight="1">
      <c r="A59" s="2363"/>
      <c r="B59" s="2363"/>
      <c r="C59" s="2363"/>
      <c r="D59" s="2363"/>
      <c r="E59" s="2363"/>
      <c r="F59" s="2363"/>
      <c r="G59" s="2363"/>
      <c r="H59" s="2363"/>
      <c r="I59" s="2363"/>
      <c r="J59" s="2363"/>
      <c r="K59" s="2363"/>
      <c r="L59" s="2363"/>
      <c r="M59" s="2363"/>
      <c r="N59" s="2363"/>
      <c r="O59" s="2363"/>
      <c r="P59" s="2363"/>
      <c r="Q59" s="2363"/>
      <c r="R59" s="2363"/>
      <c r="S59" s="2363"/>
      <c r="T59" s="2363"/>
      <c r="U59" s="2363"/>
      <c r="V59" s="2363"/>
      <c r="W59" s="2363"/>
      <c r="X59" s="2363"/>
      <c r="Y59" s="2363"/>
      <c r="Z59" s="2385"/>
      <c r="AA59" s="2385"/>
      <c r="AB59" s="2385"/>
      <c r="AC59" s="2385"/>
      <c r="AD59" s="2354"/>
      <c r="AE59" s="2354"/>
      <c r="AF59" s="2354"/>
      <c r="AG59" s="2354"/>
      <c r="AH59" s="2354"/>
      <c r="AI59" s="2363"/>
      <c r="AJ59" s="2363"/>
      <c r="AK59" s="2363"/>
      <c r="AL59" s="2363"/>
      <c r="AM59" s="440"/>
      <c r="AN59" s="440"/>
      <c r="AO59" s="440"/>
      <c r="AP59" s="440"/>
      <c r="AQ59" s="440"/>
      <c r="AR59" s="440"/>
      <c r="AS59" s="440"/>
      <c r="AT59" s="440"/>
      <c r="AU59" s="440"/>
      <c r="AV59" s="440"/>
      <c r="AW59" s="440"/>
      <c r="AX59" s="440"/>
      <c r="AY59" s="440"/>
      <c r="AZ59" s="440"/>
      <c r="BA59" s="440"/>
      <c r="BB59" s="440"/>
    </row>
    <row r="60" spans="1:54" ht="6" customHeight="1">
      <c r="A60" s="2363"/>
      <c r="B60" s="2363"/>
      <c r="C60" s="2363"/>
      <c r="D60" s="2363"/>
      <c r="E60" s="2363"/>
      <c r="F60" s="2363"/>
      <c r="G60" s="2363"/>
      <c r="H60" s="2363"/>
      <c r="I60" s="2363"/>
      <c r="J60" s="2363"/>
      <c r="K60" s="2363"/>
      <c r="L60" s="2363"/>
      <c r="M60" s="2363"/>
      <c r="N60" s="2363"/>
      <c r="O60" s="2363"/>
      <c r="P60" s="2363"/>
      <c r="Q60" s="2363"/>
      <c r="R60" s="2363"/>
      <c r="S60" s="2363"/>
      <c r="T60" s="2363"/>
      <c r="U60" s="2363"/>
      <c r="V60" s="2363"/>
      <c r="W60" s="2363"/>
      <c r="X60" s="2363"/>
      <c r="Y60" s="2363"/>
      <c r="Z60" s="2385"/>
      <c r="AA60" s="2385"/>
      <c r="AB60" s="2385"/>
      <c r="AC60" s="2385"/>
      <c r="AD60" s="2354"/>
      <c r="AE60" s="2354"/>
      <c r="AF60" s="2354"/>
      <c r="AG60" s="2354"/>
      <c r="AH60" s="2354"/>
      <c r="AI60" s="2354"/>
      <c r="AJ60" s="2354"/>
      <c r="AK60" s="2354"/>
      <c r="AL60" s="2354"/>
      <c r="AM60" s="2354"/>
      <c r="AN60" s="2354"/>
      <c r="AO60" s="2354"/>
      <c r="AP60" s="2354"/>
      <c r="AQ60" s="2354"/>
      <c r="AR60" s="2354"/>
      <c r="AS60" s="2354"/>
      <c r="AT60" s="2354"/>
      <c r="AU60" s="2354"/>
      <c r="AV60" s="2354"/>
      <c r="AW60" s="2354"/>
      <c r="AX60" s="2354"/>
      <c r="AY60" s="2354"/>
      <c r="AZ60" s="2354"/>
      <c r="BA60" s="2354"/>
      <c r="BB60" s="2354"/>
    </row>
    <row r="61" spans="1:54" ht="6" customHeight="1">
      <c r="A61" s="2360" t="s">
        <v>1188</v>
      </c>
      <c r="B61" s="2360"/>
      <c r="C61" s="2360"/>
      <c r="D61" s="2360"/>
      <c r="E61" s="2360"/>
      <c r="F61" s="2360"/>
      <c r="G61" s="2360"/>
      <c r="H61" s="2360"/>
      <c r="I61" s="2360"/>
      <c r="J61" s="2360"/>
      <c r="K61" s="2360"/>
      <c r="L61" s="2360"/>
      <c r="M61" s="2360"/>
      <c r="N61" s="2360"/>
      <c r="O61" s="2360"/>
      <c r="P61" s="2360"/>
      <c r="Q61" s="2360"/>
      <c r="R61" s="2360"/>
      <c r="S61" s="2360"/>
      <c r="T61" s="2360"/>
      <c r="U61" s="2360"/>
      <c r="V61" s="2360"/>
      <c r="W61" s="2360"/>
      <c r="X61" s="2360"/>
      <c r="Y61" s="2360"/>
      <c r="Z61" s="2385"/>
      <c r="AA61" s="2385"/>
      <c r="AB61" s="2385"/>
      <c r="AC61" s="2385"/>
      <c r="AD61" s="2354"/>
      <c r="AE61" s="2354"/>
      <c r="AF61" s="2354"/>
      <c r="AG61" s="2354"/>
      <c r="AH61" s="2354"/>
      <c r="AI61" s="2354"/>
      <c r="AJ61" s="2354"/>
      <c r="AK61" s="2354"/>
      <c r="AL61" s="2354"/>
      <c r="AM61" s="2354"/>
      <c r="AN61" s="2354"/>
      <c r="AO61" s="2354"/>
      <c r="AP61" s="2354"/>
      <c r="AQ61" s="2354"/>
      <c r="AR61" s="2354"/>
      <c r="AS61" s="2354"/>
      <c r="AT61" s="2354"/>
      <c r="AU61" s="2354"/>
      <c r="AV61" s="2354"/>
      <c r="AW61" s="2354"/>
      <c r="AX61" s="2354"/>
      <c r="AY61" s="2354"/>
      <c r="AZ61" s="2354"/>
      <c r="BA61" s="2354"/>
      <c r="BB61" s="2354"/>
    </row>
    <row r="62" spans="1:54" ht="6" customHeight="1">
      <c r="A62" s="2360"/>
      <c r="B62" s="2360"/>
      <c r="C62" s="2360"/>
      <c r="D62" s="2360"/>
      <c r="E62" s="2360"/>
      <c r="F62" s="2360"/>
      <c r="G62" s="2360"/>
      <c r="H62" s="2360"/>
      <c r="I62" s="2360"/>
      <c r="J62" s="2360"/>
      <c r="K62" s="2360"/>
      <c r="L62" s="2360"/>
      <c r="M62" s="2360"/>
      <c r="N62" s="2360"/>
      <c r="O62" s="2360"/>
      <c r="P62" s="2360"/>
      <c r="Q62" s="2360"/>
      <c r="R62" s="2360"/>
      <c r="S62" s="2360"/>
      <c r="T62" s="2360"/>
      <c r="U62" s="2360"/>
      <c r="V62" s="2360"/>
      <c r="W62" s="2360"/>
      <c r="X62" s="2360"/>
      <c r="Y62" s="2360"/>
      <c r="Z62" s="2385"/>
      <c r="AA62" s="2385"/>
      <c r="AB62" s="2385"/>
      <c r="AC62" s="2385"/>
      <c r="AD62" s="2368" t="s">
        <v>1189</v>
      </c>
      <c r="AE62" s="2368"/>
      <c r="AF62" s="2368"/>
      <c r="AG62" s="2368"/>
      <c r="AH62" s="2368"/>
      <c r="AI62" s="2362" t="s">
        <v>1174</v>
      </c>
      <c r="AJ62" s="2363"/>
      <c r="AK62" s="2363"/>
      <c r="AL62" s="2363"/>
      <c r="AM62" s="2367"/>
      <c r="AN62" s="2367"/>
      <c r="AO62" s="2367"/>
      <c r="AP62" s="2367"/>
      <c r="AQ62" s="2367"/>
      <c r="AR62" s="2367"/>
      <c r="AS62" s="2367"/>
      <c r="AT62" s="2367"/>
      <c r="AU62" s="2367"/>
      <c r="AV62" s="2367"/>
      <c r="AW62" s="2367"/>
      <c r="AX62" s="2367"/>
      <c r="AY62" s="2367"/>
      <c r="AZ62" s="2367"/>
      <c r="BA62" s="2367"/>
      <c r="BB62" s="2367"/>
    </row>
    <row r="63" spans="1:54" ht="6" customHeight="1">
      <c r="A63" s="2360"/>
      <c r="B63" s="2360"/>
      <c r="C63" s="2360"/>
      <c r="D63" s="2360"/>
      <c r="E63" s="2360"/>
      <c r="F63" s="2360"/>
      <c r="G63" s="2360"/>
      <c r="H63" s="2360"/>
      <c r="I63" s="2360"/>
      <c r="J63" s="2360"/>
      <c r="K63" s="2360"/>
      <c r="L63" s="2360"/>
      <c r="M63" s="2360"/>
      <c r="N63" s="2360"/>
      <c r="O63" s="2360"/>
      <c r="P63" s="2360"/>
      <c r="Q63" s="2360"/>
      <c r="R63" s="2360"/>
      <c r="S63" s="2360"/>
      <c r="T63" s="2360"/>
      <c r="U63" s="2360"/>
      <c r="V63" s="2360"/>
      <c r="W63" s="2360"/>
      <c r="X63" s="2360"/>
      <c r="Y63" s="2360"/>
      <c r="Z63" s="2385"/>
      <c r="AA63" s="2385"/>
      <c r="AB63" s="2385"/>
      <c r="AC63" s="2385"/>
      <c r="AD63" s="2368"/>
      <c r="AE63" s="2368"/>
      <c r="AF63" s="2368"/>
      <c r="AG63" s="2368"/>
      <c r="AH63" s="2368"/>
      <c r="AI63" s="2363"/>
      <c r="AJ63" s="2363"/>
      <c r="AK63" s="2363"/>
      <c r="AL63" s="2363"/>
      <c r="AM63" s="2367"/>
      <c r="AN63" s="2367"/>
      <c r="AO63" s="2367"/>
      <c r="AP63" s="2367"/>
      <c r="AQ63" s="2367"/>
      <c r="AR63" s="2367"/>
      <c r="AS63" s="2367"/>
      <c r="AT63" s="2367"/>
      <c r="AU63" s="2367"/>
      <c r="AV63" s="2367"/>
      <c r="AW63" s="2367"/>
      <c r="AX63" s="2367"/>
      <c r="AY63" s="2367"/>
      <c r="AZ63" s="2367"/>
      <c r="BA63" s="2367"/>
      <c r="BB63" s="2367"/>
    </row>
    <row r="64" spans="1:54" ht="6" customHeight="1">
      <c r="A64" s="2352" t="s">
        <v>1190</v>
      </c>
      <c r="B64" s="2352"/>
      <c r="C64" s="2352"/>
      <c r="D64" s="2352"/>
      <c r="E64" s="2352"/>
      <c r="F64" s="2352"/>
      <c r="G64" s="2352"/>
      <c r="H64" s="2352"/>
      <c r="I64" s="2352"/>
      <c r="J64" s="2352"/>
      <c r="K64" s="2352"/>
      <c r="L64" s="2352"/>
      <c r="M64" s="2352"/>
      <c r="N64" s="2352"/>
      <c r="O64" s="2352"/>
      <c r="P64" s="2352"/>
      <c r="Q64" s="2352"/>
      <c r="R64" s="2352"/>
      <c r="S64" s="2352"/>
      <c r="T64" s="2352"/>
      <c r="U64" s="2352"/>
      <c r="V64" s="2352"/>
      <c r="W64" s="2352"/>
      <c r="X64" s="2352"/>
      <c r="Y64" s="2352"/>
      <c r="Z64" s="2385"/>
      <c r="AA64" s="2385"/>
      <c r="AB64" s="2385"/>
      <c r="AC64" s="2385"/>
      <c r="AD64" s="2368"/>
      <c r="AE64" s="2368"/>
      <c r="AF64" s="2368"/>
      <c r="AG64" s="2368"/>
      <c r="AH64" s="2368"/>
      <c r="AI64" s="2363"/>
      <c r="AJ64" s="2363"/>
      <c r="AK64" s="2363"/>
      <c r="AL64" s="2363"/>
      <c r="AM64" s="2367"/>
      <c r="AN64" s="2367"/>
      <c r="AO64" s="2367"/>
      <c r="AP64" s="2367"/>
      <c r="AQ64" s="2367"/>
      <c r="AR64" s="2367"/>
      <c r="AS64" s="2367"/>
      <c r="AT64" s="2367"/>
      <c r="AU64" s="2367"/>
      <c r="AV64" s="2367"/>
      <c r="AW64" s="2367"/>
      <c r="AX64" s="2367"/>
      <c r="AY64" s="2367"/>
      <c r="AZ64" s="2367"/>
      <c r="BA64" s="2367"/>
      <c r="BB64" s="2367"/>
    </row>
    <row r="65" spans="1:54" ht="6" customHeight="1">
      <c r="A65" s="2352"/>
      <c r="B65" s="2352"/>
      <c r="C65" s="2352"/>
      <c r="D65" s="2352"/>
      <c r="E65" s="2352"/>
      <c r="F65" s="2352"/>
      <c r="G65" s="2352"/>
      <c r="H65" s="2352"/>
      <c r="I65" s="2352"/>
      <c r="J65" s="2352"/>
      <c r="K65" s="2352"/>
      <c r="L65" s="2352"/>
      <c r="M65" s="2352"/>
      <c r="N65" s="2352"/>
      <c r="O65" s="2352"/>
      <c r="P65" s="2352"/>
      <c r="Q65" s="2352"/>
      <c r="R65" s="2352"/>
      <c r="S65" s="2352"/>
      <c r="T65" s="2352"/>
      <c r="U65" s="2352"/>
      <c r="V65" s="2352"/>
      <c r="W65" s="2352"/>
      <c r="X65" s="2352"/>
      <c r="Y65" s="2352"/>
      <c r="Z65" s="2385"/>
      <c r="AA65" s="2385"/>
      <c r="AB65" s="2385"/>
      <c r="AC65" s="2385"/>
      <c r="AD65" s="2368"/>
      <c r="AE65" s="2368"/>
      <c r="AF65" s="2368"/>
      <c r="AG65" s="2368"/>
      <c r="AH65" s="2368"/>
      <c r="AI65" s="2363"/>
      <c r="AJ65" s="2363"/>
      <c r="AK65" s="2363"/>
      <c r="AL65" s="2363"/>
      <c r="AM65" s="2367"/>
      <c r="AN65" s="2367"/>
      <c r="AO65" s="2367"/>
      <c r="AP65" s="2367"/>
      <c r="AQ65" s="2367"/>
      <c r="AR65" s="2367"/>
      <c r="AS65" s="2367"/>
      <c r="AT65" s="2367"/>
      <c r="AU65" s="2367"/>
      <c r="AV65" s="2367"/>
      <c r="AW65" s="2367"/>
      <c r="AX65" s="2367"/>
      <c r="AY65" s="2367"/>
      <c r="AZ65" s="2367"/>
      <c r="BA65" s="2367"/>
      <c r="BB65" s="2367"/>
    </row>
    <row r="66" spans="1:54" ht="6" customHeight="1">
      <c r="A66" s="2352"/>
      <c r="B66" s="2352"/>
      <c r="C66" s="2352"/>
      <c r="D66" s="2352"/>
      <c r="E66" s="2352"/>
      <c r="F66" s="2352"/>
      <c r="G66" s="2352"/>
      <c r="H66" s="2352"/>
      <c r="I66" s="2352"/>
      <c r="J66" s="2352"/>
      <c r="K66" s="2352"/>
      <c r="L66" s="2352"/>
      <c r="M66" s="2352"/>
      <c r="N66" s="2352"/>
      <c r="O66" s="2352"/>
      <c r="P66" s="2352"/>
      <c r="Q66" s="2352"/>
      <c r="R66" s="2352"/>
      <c r="S66" s="2352"/>
      <c r="T66" s="2352"/>
      <c r="U66" s="2352"/>
      <c r="V66" s="2352"/>
      <c r="W66" s="2352"/>
      <c r="X66" s="2352"/>
      <c r="Y66" s="2352"/>
      <c r="Z66" s="2385"/>
      <c r="AA66" s="2385"/>
      <c r="AB66" s="2385"/>
      <c r="AC66" s="2385"/>
      <c r="AD66" s="2368"/>
      <c r="AE66" s="2368"/>
      <c r="AF66" s="2368"/>
      <c r="AG66" s="2368"/>
      <c r="AH66" s="2368"/>
      <c r="AI66" s="2362" t="s">
        <v>1175</v>
      </c>
      <c r="AJ66" s="2363"/>
      <c r="AK66" s="2363"/>
      <c r="AL66" s="2363"/>
      <c r="AM66" s="2367"/>
      <c r="AN66" s="2367"/>
      <c r="AO66" s="2367"/>
      <c r="AP66" s="2367"/>
      <c r="AQ66" s="2367"/>
      <c r="AR66" s="2367"/>
      <c r="AS66" s="2367"/>
      <c r="AT66" s="2367"/>
      <c r="AU66" s="2367"/>
      <c r="AV66" s="2367"/>
      <c r="AW66" s="2367"/>
      <c r="AX66" s="2367"/>
      <c r="AY66" s="2367"/>
      <c r="AZ66" s="2367"/>
      <c r="BA66" s="2367"/>
      <c r="BB66" s="2367"/>
    </row>
    <row r="67" spans="1:54" ht="6" customHeight="1">
      <c r="A67" s="2352" t="s">
        <v>1191</v>
      </c>
      <c r="B67" s="2363"/>
      <c r="C67" s="2363"/>
      <c r="D67" s="2363"/>
      <c r="E67" s="2363"/>
      <c r="F67" s="2363"/>
      <c r="G67" s="2363"/>
      <c r="H67" s="2363"/>
      <c r="I67" s="2363"/>
      <c r="J67" s="2363"/>
      <c r="K67" s="2363"/>
      <c r="L67" s="2363"/>
      <c r="M67" s="2363"/>
      <c r="N67" s="2363"/>
      <c r="O67" s="2363"/>
      <c r="P67" s="2363"/>
      <c r="Q67" s="2363"/>
      <c r="R67" s="2363"/>
      <c r="S67" s="2363"/>
      <c r="T67" s="2363"/>
      <c r="U67" s="2363"/>
      <c r="V67" s="2363"/>
      <c r="W67" s="2363"/>
      <c r="X67" s="2363"/>
      <c r="Y67" s="2363"/>
      <c r="Z67" s="2385"/>
      <c r="AA67" s="2385"/>
      <c r="AB67" s="2385"/>
      <c r="AC67" s="2385"/>
      <c r="AD67" s="2368"/>
      <c r="AE67" s="2368"/>
      <c r="AF67" s="2368"/>
      <c r="AG67" s="2368"/>
      <c r="AH67" s="2368"/>
      <c r="AI67" s="2363"/>
      <c r="AJ67" s="2363"/>
      <c r="AK67" s="2363"/>
      <c r="AL67" s="2363"/>
      <c r="AM67" s="2367"/>
      <c r="AN67" s="2367"/>
      <c r="AO67" s="2367"/>
      <c r="AP67" s="2367"/>
      <c r="AQ67" s="2367"/>
      <c r="AR67" s="2367"/>
      <c r="AS67" s="2367"/>
      <c r="AT67" s="2367"/>
      <c r="AU67" s="2367"/>
      <c r="AV67" s="2367"/>
      <c r="AW67" s="2367"/>
      <c r="AX67" s="2367"/>
      <c r="AY67" s="2367"/>
      <c r="AZ67" s="2367"/>
      <c r="BA67" s="2367"/>
      <c r="BB67" s="2367"/>
    </row>
    <row r="68" spans="1:54" ht="6" customHeight="1">
      <c r="A68" s="2363"/>
      <c r="B68" s="2363"/>
      <c r="C68" s="2363"/>
      <c r="D68" s="2363"/>
      <c r="E68" s="2363"/>
      <c r="F68" s="2363"/>
      <c r="G68" s="2363"/>
      <c r="H68" s="2363"/>
      <c r="I68" s="2363"/>
      <c r="J68" s="2363"/>
      <c r="K68" s="2363"/>
      <c r="L68" s="2363"/>
      <c r="M68" s="2363"/>
      <c r="N68" s="2363"/>
      <c r="O68" s="2363"/>
      <c r="P68" s="2363"/>
      <c r="Q68" s="2363"/>
      <c r="R68" s="2363"/>
      <c r="S68" s="2363"/>
      <c r="T68" s="2363"/>
      <c r="U68" s="2363"/>
      <c r="V68" s="2363"/>
      <c r="W68" s="2363"/>
      <c r="X68" s="2363"/>
      <c r="Y68" s="2363"/>
      <c r="Z68" s="2385"/>
      <c r="AA68" s="2385"/>
      <c r="AB68" s="2385"/>
      <c r="AC68" s="2385"/>
      <c r="AD68" s="2368"/>
      <c r="AE68" s="2368"/>
      <c r="AF68" s="2368"/>
      <c r="AG68" s="2368"/>
      <c r="AH68" s="2368"/>
      <c r="AI68" s="2363"/>
      <c r="AJ68" s="2363"/>
      <c r="AK68" s="2363"/>
      <c r="AL68" s="2363"/>
      <c r="AM68" s="2367"/>
      <c r="AN68" s="2367"/>
      <c r="AO68" s="2367"/>
      <c r="AP68" s="2367"/>
      <c r="AQ68" s="2367"/>
      <c r="AR68" s="2367"/>
      <c r="AS68" s="2367"/>
      <c r="AT68" s="2367"/>
      <c r="AU68" s="2367"/>
      <c r="AV68" s="2367"/>
      <c r="AW68" s="2367"/>
      <c r="AX68" s="2367"/>
      <c r="AY68" s="2367"/>
      <c r="AZ68" s="2367"/>
      <c r="BA68" s="2367"/>
      <c r="BB68" s="2367"/>
    </row>
    <row r="69" spans="1:54" ht="6" customHeight="1">
      <c r="A69" s="2363"/>
      <c r="B69" s="2363"/>
      <c r="C69" s="2363"/>
      <c r="D69" s="2363"/>
      <c r="E69" s="2363"/>
      <c r="F69" s="2363"/>
      <c r="G69" s="2363"/>
      <c r="H69" s="2363"/>
      <c r="I69" s="2363"/>
      <c r="J69" s="2363"/>
      <c r="K69" s="2363"/>
      <c r="L69" s="2363"/>
      <c r="M69" s="2363"/>
      <c r="N69" s="2363"/>
      <c r="O69" s="2363"/>
      <c r="P69" s="2363"/>
      <c r="Q69" s="2363"/>
      <c r="R69" s="2363"/>
      <c r="S69" s="2363"/>
      <c r="T69" s="2363"/>
      <c r="U69" s="2363"/>
      <c r="V69" s="2363"/>
      <c r="W69" s="2363"/>
      <c r="X69" s="2363"/>
      <c r="Y69" s="2363"/>
      <c r="Z69" s="2385"/>
      <c r="AA69" s="2385"/>
      <c r="AB69" s="2385"/>
      <c r="AC69" s="2385"/>
      <c r="AD69" s="2368"/>
      <c r="AE69" s="2368"/>
      <c r="AF69" s="2368"/>
      <c r="AG69" s="2368"/>
      <c r="AH69" s="2368"/>
      <c r="AI69" s="2363"/>
      <c r="AJ69" s="2363"/>
      <c r="AK69" s="2363"/>
      <c r="AL69" s="2363"/>
      <c r="AM69" s="2367"/>
      <c r="AN69" s="2367"/>
      <c r="AO69" s="2367"/>
      <c r="AP69" s="2367"/>
      <c r="AQ69" s="2367"/>
      <c r="AR69" s="2367"/>
      <c r="AS69" s="2367"/>
      <c r="AT69" s="2367"/>
      <c r="AU69" s="2367"/>
      <c r="AV69" s="2367"/>
      <c r="AW69" s="2367"/>
      <c r="AX69" s="2367"/>
      <c r="AY69" s="2367"/>
      <c r="AZ69" s="2367"/>
      <c r="BA69" s="2367"/>
      <c r="BB69" s="2367"/>
    </row>
    <row r="70" spans="1:54" ht="6" customHeight="1">
      <c r="A70" s="2352" t="s">
        <v>1192</v>
      </c>
      <c r="B70" s="2352"/>
      <c r="C70" s="2352"/>
      <c r="D70" s="2352"/>
      <c r="E70" s="2352"/>
      <c r="F70" s="2352"/>
      <c r="G70" s="2352"/>
      <c r="H70" s="2352"/>
      <c r="I70" s="2352"/>
      <c r="J70" s="2352"/>
      <c r="K70" s="2352"/>
      <c r="L70" s="2352"/>
      <c r="M70" s="2352"/>
      <c r="N70" s="2352"/>
      <c r="O70" s="2352"/>
      <c r="P70" s="2352"/>
      <c r="Q70" s="2352"/>
      <c r="R70" s="2352"/>
      <c r="S70" s="2352"/>
      <c r="T70" s="2352"/>
      <c r="U70" s="2352"/>
      <c r="V70" s="2352"/>
      <c r="W70" s="2352"/>
      <c r="X70" s="2352"/>
      <c r="Y70" s="2352"/>
      <c r="Z70" s="2385"/>
      <c r="AA70" s="2385"/>
      <c r="AB70" s="2385"/>
      <c r="AC70" s="2385"/>
      <c r="AD70" s="2368"/>
      <c r="AE70" s="2368"/>
      <c r="AF70" s="2368"/>
      <c r="AG70" s="2368"/>
      <c r="AH70" s="2368"/>
      <c r="AI70" s="2362" t="s">
        <v>1177</v>
      </c>
      <c r="AJ70" s="2363"/>
      <c r="AK70" s="2363"/>
      <c r="AL70" s="2363"/>
      <c r="AM70" s="971"/>
      <c r="AN70" s="971"/>
      <c r="AO70" s="971"/>
      <c r="AP70" s="971"/>
      <c r="AQ70" s="971"/>
      <c r="AR70" s="971"/>
      <c r="AS70" s="971"/>
      <c r="AT70" s="971"/>
      <c r="AU70" s="971"/>
      <c r="AV70" s="971"/>
      <c r="AW70" s="971"/>
      <c r="AX70" s="971"/>
      <c r="AY70" s="971"/>
      <c r="AZ70" s="971"/>
      <c r="BA70" s="971"/>
      <c r="BB70" s="971"/>
    </row>
    <row r="71" spans="1:54" ht="6" customHeight="1">
      <c r="A71" s="2352"/>
      <c r="B71" s="2352"/>
      <c r="C71" s="2352"/>
      <c r="D71" s="2352"/>
      <c r="E71" s="2352"/>
      <c r="F71" s="2352"/>
      <c r="G71" s="2352"/>
      <c r="H71" s="2352"/>
      <c r="I71" s="2352"/>
      <c r="J71" s="2352"/>
      <c r="K71" s="2352"/>
      <c r="L71" s="2352"/>
      <c r="M71" s="2352"/>
      <c r="N71" s="2352"/>
      <c r="O71" s="2352"/>
      <c r="P71" s="2352"/>
      <c r="Q71" s="2352"/>
      <c r="R71" s="2352"/>
      <c r="S71" s="2352"/>
      <c r="T71" s="2352"/>
      <c r="U71" s="2352"/>
      <c r="V71" s="2352"/>
      <c r="W71" s="2352"/>
      <c r="X71" s="2352"/>
      <c r="Y71" s="2352"/>
      <c r="Z71" s="2385"/>
      <c r="AA71" s="2385"/>
      <c r="AB71" s="2385"/>
      <c r="AC71" s="2385"/>
      <c r="AD71" s="2368"/>
      <c r="AE71" s="2368"/>
      <c r="AF71" s="2368"/>
      <c r="AG71" s="2368"/>
      <c r="AH71" s="2368"/>
      <c r="AI71" s="2363"/>
      <c r="AJ71" s="2363"/>
      <c r="AK71" s="2363"/>
      <c r="AL71" s="2363"/>
      <c r="AM71" s="971"/>
      <c r="AN71" s="971"/>
      <c r="AO71" s="971"/>
      <c r="AP71" s="971"/>
      <c r="AQ71" s="971"/>
      <c r="AR71" s="971"/>
      <c r="AS71" s="971"/>
      <c r="AT71" s="971"/>
      <c r="AU71" s="971"/>
      <c r="AV71" s="971"/>
      <c r="AW71" s="971"/>
      <c r="AX71" s="971"/>
      <c r="AY71" s="971"/>
      <c r="AZ71" s="971"/>
      <c r="BA71" s="971"/>
      <c r="BB71" s="971"/>
    </row>
    <row r="72" spans="1:54" ht="6" customHeight="1">
      <c r="A72" s="2352"/>
      <c r="B72" s="2352"/>
      <c r="C72" s="2352"/>
      <c r="D72" s="2352"/>
      <c r="E72" s="2352"/>
      <c r="F72" s="2352"/>
      <c r="G72" s="2352"/>
      <c r="H72" s="2352"/>
      <c r="I72" s="2352"/>
      <c r="J72" s="2352"/>
      <c r="K72" s="2352"/>
      <c r="L72" s="2352"/>
      <c r="M72" s="2352"/>
      <c r="N72" s="2352"/>
      <c r="O72" s="2352"/>
      <c r="P72" s="2352"/>
      <c r="Q72" s="2352"/>
      <c r="R72" s="2352"/>
      <c r="S72" s="2352"/>
      <c r="T72" s="2352"/>
      <c r="U72" s="2352"/>
      <c r="V72" s="2352"/>
      <c r="W72" s="2352"/>
      <c r="X72" s="2352"/>
      <c r="Y72" s="2352"/>
      <c r="Z72" s="2385"/>
      <c r="AA72" s="2385"/>
      <c r="AB72" s="2385"/>
      <c r="AC72" s="2385"/>
      <c r="AD72" s="2368"/>
      <c r="AE72" s="2368"/>
      <c r="AF72" s="2368"/>
      <c r="AG72" s="2368"/>
      <c r="AH72" s="2368"/>
      <c r="AI72" s="2363"/>
      <c r="AJ72" s="2363"/>
      <c r="AK72" s="2363"/>
      <c r="AL72" s="2363"/>
      <c r="AM72" s="971"/>
      <c r="AN72" s="971"/>
      <c r="AO72" s="971"/>
      <c r="AP72" s="971"/>
      <c r="AQ72" s="971"/>
      <c r="AR72" s="971"/>
      <c r="AS72" s="971"/>
      <c r="AT72" s="971"/>
      <c r="AU72" s="971"/>
      <c r="AV72" s="971"/>
      <c r="AW72" s="971"/>
      <c r="AX72" s="971"/>
      <c r="AY72" s="971"/>
      <c r="AZ72" s="971"/>
      <c r="BA72" s="971"/>
      <c r="BB72" s="971"/>
    </row>
    <row r="73" spans="1:54" ht="6" customHeight="1">
      <c r="A73" s="2352" t="s">
        <v>1193</v>
      </c>
      <c r="B73" s="2363"/>
      <c r="C73" s="2363"/>
      <c r="D73" s="2363"/>
      <c r="E73" s="2363"/>
      <c r="F73" s="2363"/>
      <c r="G73" s="2363"/>
      <c r="H73" s="2363"/>
      <c r="I73" s="2363"/>
      <c r="J73" s="2363"/>
      <c r="K73" s="2363"/>
      <c r="L73" s="2363"/>
      <c r="M73" s="2363"/>
      <c r="N73" s="2363"/>
      <c r="O73" s="2363"/>
      <c r="P73" s="2363"/>
      <c r="Q73" s="2363"/>
      <c r="R73" s="2363"/>
      <c r="S73" s="2363"/>
      <c r="T73" s="2363"/>
      <c r="U73" s="2363"/>
      <c r="V73" s="2363"/>
      <c r="W73" s="2363"/>
      <c r="X73" s="2363"/>
      <c r="Y73" s="2363"/>
      <c r="Z73" s="2385"/>
      <c r="AA73" s="2385"/>
      <c r="AB73" s="2385"/>
      <c r="AC73" s="2385"/>
      <c r="AD73" s="2368"/>
      <c r="AE73" s="2368"/>
      <c r="AF73" s="2368"/>
      <c r="AG73" s="2368"/>
      <c r="AH73" s="2368"/>
      <c r="AI73" s="2363"/>
      <c r="AJ73" s="2363"/>
      <c r="AK73" s="2363"/>
      <c r="AL73" s="2363"/>
      <c r="AM73" s="971"/>
      <c r="AN73" s="971"/>
      <c r="AO73" s="971"/>
      <c r="AP73" s="971"/>
      <c r="AQ73" s="971"/>
      <c r="AR73" s="971"/>
      <c r="AS73" s="971"/>
      <c r="AT73" s="971"/>
      <c r="AU73" s="971"/>
      <c r="AV73" s="971"/>
      <c r="AW73" s="971"/>
      <c r="AX73" s="971"/>
      <c r="AY73" s="971"/>
      <c r="AZ73" s="971"/>
      <c r="BA73" s="971"/>
      <c r="BB73" s="971"/>
    </row>
    <row r="74" spans="1:54" ht="6" customHeight="1">
      <c r="A74" s="2363"/>
      <c r="B74" s="2363"/>
      <c r="C74" s="2363"/>
      <c r="D74" s="2363"/>
      <c r="E74" s="2363"/>
      <c r="F74" s="2363"/>
      <c r="G74" s="2363"/>
      <c r="H74" s="2363"/>
      <c r="I74" s="2363"/>
      <c r="J74" s="2363"/>
      <c r="K74" s="2363"/>
      <c r="L74" s="2363"/>
      <c r="M74" s="2363"/>
      <c r="N74" s="2363"/>
      <c r="O74" s="2363"/>
      <c r="P74" s="2363"/>
      <c r="Q74" s="2363"/>
      <c r="R74" s="2363"/>
      <c r="S74" s="2363"/>
      <c r="T74" s="2363"/>
      <c r="U74" s="2363"/>
      <c r="V74" s="2363"/>
      <c r="W74" s="2363"/>
      <c r="X74" s="2363"/>
      <c r="Y74" s="2363"/>
      <c r="Z74" s="2385"/>
      <c r="AA74" s="2385"/>
      <c r="AB74" s="2385"/>
      <c r="AC74" s="2385"/>
      <c r="AD74" s="2368"/>
      <c r="AE74" s="2368"/>
      <c r="AF74" s="2368"/>
      <c r="AG74" s="2368"/>
      <c r="AH74" s="2368"/>
      <c r="AI74" s="2362" t="s">
        <v>1194</v>
      </c>
      <c r="AJ74" s="2363"/>
      <c r="AK74" s="2363"/>
      <c r="AL74" s="2363"/>
      <c r="AM74" s="2367"/>
      <c r="AN74" s="2367"/>
      <c r="AO74" s="2367"/>
      <c r="AP74" s="2367"/>
      <c r="AQ74" s="2367"/>
      <c r="AR74" s="2367"/>
      <c r="AS74" s="2367"/>
      <c r="AT74" s="2367"/>
      <c r="AU74" s="2367"/>
      <c r="AV74" s="2367"/>
      <c r="AW74" s="2367"/>
      <c r="AX74" s="2367"/>
      <c r="AY74" s="2367"/>
      <c r="AZ74" s="2367"/>
      <c r="BA74" s="2367"/>
      <c r="BB74" s="2367"/>
    </row>
    <row r="75" spans="1:54" ht="6" customHeight="1">
      <c r="A75" s="2363"/>
      <c r="B75" s="2363"/>
      <c r="C75" s="2363"/>
      <c r="D75" s="2363"/>
      <c r="E75" s="2363"/>
      <c r="F75" s="2363"/>
      <c r="G75" s="2363"/>
      <c r="H75" s="2363"/>
      <c r="I75" s="2363"/>
      <c r="J75" s="2363"/>
      <c r="K75" s="2363"/>
      <c r="L75" s="2363"/>
      <c r="M75" s="2363"/>
      <c r="N75" s="2363"/>
      <c r="O75" s="2363"/>
      <c r="P75" s="2363"/>
      <c r="Q75" s="2363"/>
      <c r="R75" s="2363"/>
      <c r="S75" s="2363"/>
      <c r="T75" s="2363"/>
      <c r="U75" s="2363"/>
      <c r="V75" s="2363"/>
      <c r="W75" s="2363"/>
      <c r="X75" s="2363"/>
      <c r="Y75" s="2363"/>
      <c r="Z75" s="2385"/>
      <c r="AA75" s="2385"/>
      <c r="AB75" s="2385"/>
      <c r="AC75" s="2385"/>
      <c r="AD75" s="2368"/>
      <c r="AE75" s="2368"/>
      <c r="AF75" s="2368"/>
      <c r="AG75" s="2368"/>
      <c r="AH75" s="2368"/>
      <c r="AI75" s="2363"/>
      <c r="AJ75" s="2363"/>
      <c r="AK75" s="2363"/>
      <c r="AL75" s="2363"/>
      <c r="AM75" s="2367"/>
      <c r="AN75" s="2367"/>
      <c r="AO75" s="2367"/>
      <c r="AP75" s="2367"/>
      <c r="AQ75" s="2367"/>
      <c r="AR75" s="2367"/>
      <c r="AS75" s="2367"/>
      <c r="AT75" s="2367"/>
      <c r="AU75" s="2367"/>
      <c r="AV75" s="2367"/>
      <c r="AW75" s="2367"/>
      <c r="AX75" s="2367"/>
      <c r="AY75" s="2367"/>
      <c r="AZ75" s="2367"/>
      <c r="BA75" s="2367"/>
      <c r="BB75" s="2367"/>
    </row>
    <row r="76" spans="1:54" ht="6" customHeight="1">
      <c r="A76" s="2352" t="s">
        <v>1195</v>
      </c>
      <c r="B76" s="2363"/>
      <c r="C76" s="2363"/>
      <c r="D76" s="2363"/>
      <c r="E76" s="2363"/>
      <c r="F76" s="2363"/>
      <c r="G76" s="2363"/>
      <c r="H76" s="2363"/>
      <c r="I76" s="2363"/>
      <c r="J76" s="2363"/>
      <c r="K76" s="2363"/>
      <c r="L76" s="2363"/>
      <c r="M76" s="2363"/>
      <c r="N76" s="2363"/>
      <c r="O76" s="2363"/>
      <c r="P76" s="2363"/>
      <c r="Q76" s="2363"/>
      <c r="R76" s="2363"/>
      <c r="S76" s="2363"/>
      <c r="T76" s="2363"/>
      <c r="U76" s="2363"/>
      <c r="V76" s="2363"/>
      <c r="W76" s="2363"/>
      <c r="X76" s="2363"/>
      <c r="Y76" s="2363"/>
      <c r="Z76" s="2385"/>
      <c r="AA76" s="2385"/>
      <c r="AB76" s="2385"/>
      <c r="AC76" s="2385"/>
      <c r="AD76" s="2368"/>
      <c r="AE76" s="2368"/>
      <c r="AF76" s="2368"/>
      <c r="AG76" s="2368"/>
      <c r="AH76" s="2368"/>
      <c r="AI76" s="2363"/>
      <c r="AJ76" s="2363"/>
      <c r="AK76" s="2363"/>
      <c r="AL76" s="2363"/>
      <c r="AM76" s="2367"/>
      <c r="AN76" s="2367"/>
      <c r="AO76" s="2367"/>
      <c r="AP76" s="2367"/>
      <c r="AQ76" s="2367"/>
      <c r="AR76" s="2367"/>
      <c r="AS76" s="2367"/>
      <c r="AT76" s="2367"/>
      <c r="AU76" s="2367"/>
      <c r="AV76" s="2367"/>
      <c r="AW76" s="2367"/>
      <c r="AX76" s="2367"/>
      <c r="AY76" s="2367"/>
      <c r="AZ76" s="2367"/>
      <c r="BA76" s="2367"/>
      <c r="BB76" s="2367"/>
    </row>
    <row r="77" spans="1:54" ht="6" customHeight="1">
      <c r="A77" s="2363"/>
      <c r="B77" s="2363"/>
      <c r="C77" s="2363"/>
      <c r="D77" s="2363"/>
      <c r="E77" s="2363"/>
      <c r="F77" s="2363"/>
      <c r="G77" s="2363"/>
      <c r="H77" s="2363"/>
      <c r="I77" s="2363"/>
      <c r="J77" s="2363"/>
      <c r="K77" s="2363"/>
      <c r="L77" s="2363"/>
      <c r="M77" s="2363"/>
      <c r="N77" s="2363"/>
      <c r="O77" s="2363"/>
      <c r="P77" s="2363"/>
      <c r="Q77" s="2363"/>
      <c r="R77" s="2363"/>
      <c r="S77" s="2363"/>
      <c r="T77" s="2363"/>
      <c r="U77" s="2363"/>
      <c r="V77" s="2363"/>
      <c r="W77" s="2363"/>
      <c r="X77" s="2363"/>
      <c r="Y77" s="2363"/>
      <c r="Z77" s="2385"/>
      <c r="AA77" s="2385"/>
      <c r="AB77" s="2385"/>
      <c r="AC77" s="2385"/>
      <c r="AD77" s="2368"/>
      <c r="AE77" s="2368"/>
      <c r="AF77" s="2368"/>
      <c r="AG77" s="2368"/>
      <c r="AH77" s="2368"/>
      <c r="AI77" s="2363"/>
      <c r="AJ77" s="2363"/>
      <c r="AK77" s="2363"/>
      <c r="AL77" s="2363"/>
      <c r="AM77" s="2367"/>
      <c r="AN77" s="2367"/>
      <c r="AO77" s="2367"/>
      <c r="AP77" s="2367"/>
      <c r="AQ77" s="2367"/>
      <c r="AR77" s="2367"/>
      <c r="AS77" s="2367"/>
      <c r="AT77" s="2367"/>
      <c r="AU77" s="2367"/>
      <c r="AV77" s="2367"/>
      <c r="AW77" s="2367"/>
      <c r="AX77" s="2367"/>
      <c r="AY77" s="2367"/>
      <c r="AZ77" s="2367"/>
      <c r="BA77" s="2367"/>
      <c r="BB77" s="2367"/>
    </row>
    <row r="78" spans="1:54" ht="6" customHeight="1">
      <c r="A78" s="2363"/>
      <c r="B78" s="2363"/>
      <c r="C78" s="2363"/>
      <c r="D78" s="2363"/>
      <c r="E78" s="2363"/>
      <c r="F78" s="2363"/>
      <c r="G78" s="2363"/>
      <c r="H78" s="2363"/>
      <c r="I78" s="2363"/>
      <c r="J78" s="2363"/>
      <c r="K78" s="2363"/>
      <c r="L78" s="2363"/>
      <c r="M78" s="2363"/>
      <c r="N78" s="2363"/>
      <c r="O78" s="2363"/>
      <c r="P78" s="2363"/>
      <c r="Q78" s="2363"/>
      <c r="R78" s="2363"/>
      <c r="S78" s="2363"/>
      <c r="T78" s="2363"/>
      <c r="U78" s="2363"/>
      <c r="V78" s="2363"/>
      <c r="W78" s="2363"/>
      <c r="X78" s="2363"/>
      <c r="Y78" s="2363"/>
      <c r="Z78" s="2385"/>
      <c r="AA78" s="2385"/>
      <c r="AB78" s="2385"/>
      <c r="AC78" s="2385"/>
      <c r="AD78" s="2368"/>
      <c r="AE78" s="2368"/>
      <c r="AF78" s="2368"/>
      <c r="AG78" s="2368"/>
      <c r="AH78" s="2368"/>
      <c r="AI78" s="2362" t="s">
        <v>1178</v>
      </c>
      <c r="AJ78" s="2363"/>
      <c r="AK78" s="2363"/>
      <c r="AL78" s="2363"/>
      <c r="AM78" s="439"/>
      <c r="AN78" s="439"/>
      <c r="AO78" s="439"/>
      <c r="AP78" s="439"/>
      <c r="AQ78" s="439"/>
      <c r="AR78" s="439"/>
      <c r="AS78" s="439"/>
      <c r="AT78" s="439"/>
      <c r="AU78" s="439"/>
      <c r="AV78" s="439"/>
      <c r="AW78" s="439"/>
      <c r="AX78" s="439"/>
      <c r="AY78" s="439"/>
      <c r="AZ78" s="439"/>
      <c r="BA78" s="439"/>
      <c r="BB78" s="439"/>
    </row>
    <row r="79" spans="1:54" ht="6" customHeight="1">
      <c r="A79" s="2352" t="s">
        <v>1196</v>
      </c>
      <c r="B79" s="2352"/>
      <c r="C79" s="2352"/>
      <c r="D79" s="2352"/>
      <c r="E79" s="2352"/>
      <c r="F79" s="2352"/>
      <c r="G79" s="2352"/>
      <c r="H79" s="2352"/>
      <c r="I79" s="2352"/>
      <c r="J79" s="2352"/>
      <c r="K79" s="2352"/>
      <c r="L79" s="2352"/>
      <c r="M79" s="2352"/>
      <c r="N79" s="2352"/>
      <c r="O79" s="2352"/>
      <c r="P79" s="2352"/>
      <c r="Q79" s="2352"/>
      <c r="R79" s="2352"/>
      <c r="S79" s="2352"/>
      <c r="T79" s="2352"/>
      <c r="U79" s="2352"/>
      <c r="V79" s="2352"/>
      <c r="W79" s="2352"/>
      <c r="X79" s="2352"/>
      <c r="Y79" s="2352"/>
      <c r="Z79" s="2385"/>
      <c r="AA79" s="2385"/>
      <c r="AB79" s="2385"/>
      <c r="AC79" s="2385"/>
      <c r="AD79" s="2368"/>
      <c r="AE79" s="2368"/>
      <c r="AF79" s="2368"/>
      <c r="AG79" s="2368"/>
      <c r="AH79" s="2368"/>
      <c r="AI79" s="2363"/>
      <c r="AJ79" s="2363"/>
      <c r="AK79" s="2363"/>
      <c r="AL79" s="2363"/>
      <c r="AM79" s="2359"/>
      <c r="AN79" s="1016"/>
      <c r="AO79" s="1020"/>
      <c r="AP79" s="1020"/>
      <c r="AQ79" s="2360" t="s">
        <v>1160</v>
      </c>
      <c r="AR79" s="2366"/>
      <c r="AS79" s="999"/>
      <c r="AT79" s="2360" t="s">
        <v>1161</v>
      </c>
      <c r="AU79" s="2366"/>
      <c r="AV79" s="999"/>
      <c r="AW79" s="2360" t="s">
        <v>1162</v>
      </c>
      <c r="AX79" s="2360" t="s">
        <v>1180</v>
      </c>
      <c r="AY79" s="439"/>
      <c r="AZ79" s="439"/>
      <c r="BA79" s="439"/>
      <c r="BB79" s="439"/>
    </row>
    <row r="80" spans="1:54" ht="6" customHeight="1">
      <c r="A80" s="2352"/>
      <c r="B80" s="2352"/>
      <c r="C80" s="2352"/>
      <c r="D80" s="2352"/>
      <c r="E80" s="2352"/>
      <c r="F80" s="2352"/>
      <c r="G80" s="2352"/>
      <c r="H80" s="2352"/>
      <c r="I80" s="2352"/>
      <c r="J80" s="2352"/>
      <c r="K80" s="2352"/>
      <c r="L80" s="2352"/>
      <c r="M80" s="2352"/>
      <c r="N80" s="2352"/>
      <c r="O80" s="2352"/>
      <c r="P80" s="2352"/>
      <c r="Q80" s="2352"/>
      <c r="R80" s="2352"/>
      <c r="S80" s="2352"/>
      <c r="T80" s="2352"/>
      <c r="U80" s="2352"/>
      <c r="V80" s="2352"/>
      <c r="W80" s="2352"/>
      <c r="X80" s="2352"/>
      <c r="Y80" s="2352"/>
      <c r="Z80" s="2385"/>
      <c r="AA80" s="2385"/>
      <c r="AB80" s="2385"/>
      <c r="AC80" s="2385"/>
      <c r="AD80" s="2368"/>
      <c r="AE80" s="2368"/>
      <c r="AF80" s="2368"/>
      <c r="AG80" s="2368"/>
      <c r="AH80" s="2368"/>
      <c r="AI80" s="2363"/>
      <c r="AJ80" s="2363"/>
      <c r="AK80" s="2363"/>
      <c r="AL80" s="2363"/>
      <c r="AM80" s="1016"/>
      <c r="AN80" s="1016"/>
      <c r="AO80" s="1020"/>
      <c r="AP80" s="1020"/>
      <c r="AQ80" s="2365"/>
      <c r="AR80" s="999"/>
      <c r="AS80" s="999"/>
      <c r="AT80" s="2365"/>
      <c r="AU80" s="999"/>
      <c r="AV80" s="999"/>
      <c r="AW80" s="2365"/>
      <c r="AX80" s="2361"/>
      <c r="AY80" s="439"/>
      <c r="AZ80" s="439"/>
      <c r="BA80" s="439"/>
      <c r="BB80" s="439"/>
    </row>
    <row r="81" spans="1:54" ht="6" customHeight="1">
      <c r="A81" s="2352"/>
      <c r="B81" s="2352"/>
      <c r="C81" s="2352"/>
      <c r="D81" s="2352"/>
      <c r="E81" s="2352"/>
      <c r="F81" s="2352"/>
      <c r="G81" s="2352"/>
      <c r="H81" s="2352"/>
      <c r="I81" s="2352"/>
      <c r="J81" s="2352"/>
      <c r="K81" s="2352"/>
      <c r="L81" s="2352"/>
      <c r="M81" s="2352"/>
      <c r="N81" s="2352"/>
      <c r="O81" s="2352"/>
      <c r="P81" s="2352"/>
      <c r="Q81" s="2352"/>
      <c r="R81" s="2352"/>
      <c r="S81" s="2352"/>
      <c r="T81" s="2352"/>
      <c r="U81" s="2352"/>
      <c r="V81" s="2352"/>
      <c r="W81" s="2352"/>
      <c r="X81" s="2352"/>
      <c r="Y81" s="2352"/>
      <c r="Z81" s="2385"/>
      <c r="AA81" s="2385"/>
      <c r="AB81" s="2385"/>
      <c r="AC81" s="2385"/>
      <c r="AD81" s="2368"/>
      <c r="AE81" s="2368"/>
      <c r="AF81" s="2368"/>
      <c r="AG81" s="2368"/>
      <c r="AH81" s="2368"/>
      <c r="AI81" s="2363"/>
      <c r="AJ81" s="2363"/>
      <c r="AK81" s="2363"/>
      <c r="AL81" s="2363"/>
      <c r="AM81" s="439"/>
      <c r="AN81" s="439"/>
      <c r="AO81" s="439"/>
      <c r="AP81" s="439"/>
      <c r="AQ81" s="439"/>
      <c r="AR81" s="439"/>
      <c r="AS81" s="439"/>
      <c r="AT81" s="439"/>
      <c r="AU81" s="439"/>
      <c r="AV81" s="439"/>
      <c r="AW81" s="439"/>
      <c r="AX81" s="439"/>
      <c r="AY81" s="439"/>
      <c r="AZ81" s="439"/>
      <c r="BA81" s="439"/>
      <c r="BB81" s="439"/>
    </row>
    <row r="82" spans="1:54" ht="6" customHeight="1">
      <c r="A82" s="2352" t="s">
        <v>1197</v>
      </c>
      <c r="B82" s="2352"/>
      <c r="C82" s="2352"/>
      <c r="D82" s="2352"/>
      <c r="E82" s="2352"/>
      <c r="F82" s="2352"/>
      <c r="G82" s="2352"/>
      <c r="H82" s="2352"/>
      <c r="I82" s="2352"/>
      <c r="J82" s="2352"/>
      <c r="K82" s="2352"/>
      <c r="L82" s="2352"/>
      <c r="M82" s="2352"/>
      <c r="N82" s="2352"/>
      <c r="O82" s="2352"/>
      <c r="P82" s="2352"/>
      <c r="Q82" s="2352"/>
      <c r="R82" s="2352"/>
      <c r="S82" s="2352"/>
      <c r="T82" s="2352"/>
      <c r="U82" s="2352"/>
      <c r="V82" s="2352"/>
      <c r="W82" s="2352"/>
      <c r="X82" s="2352"/>
      <c r="Y82" s="2352"/>
      <c r="Z82" s="2385"/>
      <c r="AA82" s="2385"/>
      <c r="AB82" s="2385"/>
      <c r="AC82" s="2385"/>
      <c r="AD82" s="2368"/>
      <c r="AE82" s="2368"/>
      <c r="AF82" s="2368"/>
      <c r="AG82" s="2368"/>
      <c r="AH82" s="2368"/>
      <c r="AI82" s="2362" t="s">
        <v>1182</v>
      </c>
      <c r="AJ82" s="2363"/>
      <c r="AK82" s="2363"/>
      <c r="AL82" s="2363"/>
      <c r="AM82" s="440"/>
      <c r="AN82" s="440"/>
      <c r="AO82" s="440"/>
      <c r="AP82" s="440"/>
      <c r="AQ82" s="440"/>
      <c r="AR82" s="440"/>
      <c r="AS82" s="440"/>
      <c r="AT82" s="440"/>
      <c r="AU82" s="440"/>
      <c r="AV82" s="440"/>
      <c r="AW82" s="440"/>
      <c r="AX82" s="440"/>
      <c r="AY82" s="440"/>
      <c r="AZ82" s="440"/>
      <c r="BA82" s="440"/>
      <c r="BB82" s="440"/>
    </row>
    <row r="83" spans="1:54" ht="6" customHeight="1">
      <c r="A83" s="2352"/>
      <c r="B83" s="2352"/>
      <c r="C83" s="2352"/>
      <c r="D83" s="2352"/>
      <c r="E83" s="2352"/>
      <c r="F83" s="2352"/>
      <c r="G83" s="2352"/>
      <c r="H83" s="2352"/>
      <c r="I83" s="2352"/>
      <c r="J83" s="2352"/>
      <c r="K83" s="2352"/>
      <c r="L83" s="2352"/>
      <c r="M83" s="2352"/>
      <c r="N83" s="2352"/>
      <c r="O83" s="2352"/>
      <c r="P83" s="2352"/>
      <c r="Q83" s="2352"/>
      <c r="R83" s="2352"/>
      <c r="S83" s="2352"/>
      <c r="T83" s="2352"/>
      <c r="U83" s="2352"/>
      <c r="V83" s="2352"/>
      <c r="W83" s="2352"/>
      <c r="X83" s="2352"/>
      <c r="Y83" s="2352"/>
      <c r="Z83" s="2385"/>
      <c r="AA83" s="2385"/>
      <c r="AB83" s="2385"/>
      <c r="AC83" s="2385"/>
      <c r="AD83" s="2368"/>
      <c r="AE83" s="2368"/>
      <c r="AF83" s="2368"/>
      <c r="AG83" s="2368"/>
      <c r="AH83" s="2368"/>
      <c r="AI83" s="2363"/>
      <c r="AJ83" s="2363"/>
      <c r="AK83" s="2363"/>
      <c r="AL83" s="2363"/>
      <c r="AM83" s="2364"/>
      <c r="AN83" s="1001"/>
      <c r="AO83" s="1001"/>
      <c r="AP83" s="2354" t="s">
        <v>1183</v>
      </c>
      <c r="AQ83" s="2364"/>
      <c r="AR83" s="1001"/>
      <c r="AS83" s="1001"/>
      <c r="AT83" s="2354" t="s">
        <v>1183</v>
      </c>
      <c r="AU83" s="2364"/>
      <c r="AV83" s="1001"/>
      <c r="AW83" s="1001"/>
      <c r="AX83" s="440"/>
      <c r="AY83" s="440"/>
      <c r="AZ83" s="440"/>
      <c r="BA83" s="440"/>
      <c r="BB83" s="440"/>
    </row>
    <row r="84" spans="1:54" ht="6" customHeight="1">
      <c r="A84" s="2352"/>
      <c r="B84" s="2352"/>
      <c r="C84" s="2352"/>
      <c r="D84" s="2352"/>
      <c r="E84" s="2352"/>
      <c r="F84" s="2352"/>
      <c r="G84" s="2352"/>
      <c r="H84" s="2352"/>
      <c r="I84" s="2352"/>
      <c r="J84" s="2352"/>
      <c r="K84" s="2352"/>
      <c r="L84" s="2352"/>
      <c r="M84" s="2352"/>
      <c r="N84" s="2352"/>
      <c r="O84" s="2352"/>
      <c r="P84" s="2352"/>
      <c r="Q84" s="2352"/>
      <c r="R84" s="2352"/>
      <c r="S84" s="2352"/>
      <c r="T84" s="2352"/>
      <c r="U84" s="2352"/>
      <c r="V84" s="2352"/>
      <c r="W84" s="2352"/>
      <c r="X84" s="2352"/>
      <c r="Y84" s="2352"/>
      <c r="Z84" s="2385"/>
      <c r="AA84" s="2385"/>
      <c r="AB84" s="2385"/>
      <c r="AC84" s="2385"/>
      <c r="AD84" s="2368"/>
      <c r="AE84" s="2368"/>
      <c r="AF84" s="2368"/>
      <c r="AG84" s="2368"/>
      <c r="AH84" s="2368"/>
      <c r="AI84" s="2363"/>
      <c r="AJ84" s="2363"/>
      <c r="AK84" s="2363"/>
      <c r="AL84" s="2363"/>
      <c r="AM84" s="1001"/>
      <c r="AN84" s="1001"/>
      <c r="AO84" s="1001"/>
      <c r="AP84" s="2355"/>
      <c r="AQ84" s="1001"/>
      <c r="AR84" s="1001"/>
      <c r="AS84" s="1001"/>
      <c r="AT84" s="2355"/>
      <c r="AU84" s="1001"/>
      <c r="AV84" s="1001"/>
      <c r="AW84" s="1001"/>
      <c r="AX84" s="440"/>
      <c r="AY84" s="440"/>
      <c r="AZ84" s="440"/>
      <c r="BA84" s="440"/>
      <c r="BB84" s="440"/>
    </row>
    <row r="85" spans="1:54" ht="6" customHeight="1">
      <c r="A85" s="2352" t="s">
        <v>1198</v>
      </c>
      <c r="B85" s="2352"/>
      <c r="C85" s="2352"/>
      <c r="D85" s="2352"/>
      <c r="E85" s="2352"/>
      <c r="F85" s="2352"/>
      <c r="G85" s="2352"/>
      <c r="H85" s="2352"/>
      <c r="I85" s="2352"/>
      <c r="J85" s="2352"/>
      <c r="K85" s="2352"/>
      <c r="L85" s="2352"/>
      <c r="M85" s="2352"/>
      <c r="N85" s="2352"/>
      <c r="O85" s="2352"/>
      <c r="P85" s="2352"/>
      <c r="Q85" s="2352"/>
      <c r="R85" s="2352"/>
      <c r="S85" s="2352"/>
      <c r="T85" s="2352"/>
      <c r="U85" s="2352"/>
      <c r="V85" s="2352"/>
      <c r="W85" s="2352"/>
      <c r="X85" s="2352"/>
      <c r="Y85" s="2352"/>
      <c r="Z85" s="2385"/>
      <c r="AA85" s="2385"/>
      <c r="AB85" s="2385"/>
      <c r="AC85" s="2385"/>
      <c r="AD85" s="2368"/>
      <c r="AE85" s="2368"/>
      <c r="AF85" s="2368"/>
      <c r="AG85" s="2368"/>
      <c r="AH85" s="2368"/>
      <c r="AI85" s="2363"/>
      <c r="AJ85" s="2363"/>
      <c r="AK85" s="2363"/>
      <c r="AL85" s="2363"/>
      <c r="AM85" s="440"/>
      <c r="AN85" s="440"/>
      <c r="AO85" s="440"/>
      <c r="AP85" s="440"/>
      <c r="AQ85" s="440"/>
      <c r="AR85" s="440"/>
      <c r="AS85" s="440"/>
      <c r="AT85" s="440"/>
      <c r="AU85" s="440"/>
      <c r="AV85" s="440"/>
      <c r="AW85" s="440"/>
      <c r="AX85" s="440"/>
      <c r="AY85" s="440"/>
      <c r="AZ85" s="440"/>
      <c r="BA85" s="440"/>
      <c r="BB85" s="440"/>
    </row>
    <row r="86" spans="1:54" ht="6" customHeight="1">
      <c r="A86" s="2352"/>
      <c r="B86" s="2352"/>
      <c r="C86" s="2352"/>
      <c r="D86" s="2352"/>
      <c r="E86" s="2352"/>
      <c r="F86" s="2352"/>
      <c r="G86" s="2352"/>
      <c r="H86" s="2352"/>
      <c r="I86" s="2352"/>
      <c r="J86" s="2352"/>
      <c r="K86" s="2352"/>
      <c r="L86" s="2352"/>
      <c r="M86" s="2352"/>
      <c r="N86" s="2352"/>
      <c r="O86" s="2352"/>
      <c r="P86" s="2352"/>
      <c r="Q86" s="2352"/>
      <c r="R86" s="2352"/>
      <c r="S86" s="2352"/>
      <c r="T86" s="2352"/>
      <c r="U86" s="2352"/>
      <c r="V86" s="2352"/>
      <c r="W86" s="2352"/>
      <c r="X86" s="2352"/>
      <c r="Y86" s="2352"/>
      <c r="Z86" s="2385"/>
      <c r="AA86" s="2385"/>
      <c r="AB86" s="2385"/>
      <c r="AC86" s="2385"/>
      <c r="AD86" s="2368"/>
      <c r="AE86" s="2368"/>
      <c r="AF86" s="2368"/>
      <c r="AG86" s="2368"/>
      <c r="AH86" s="2368"/>
      <c r="AI86" s="2362" t="s">
        <v>1185</v>
      </c>
      <c r="AJ86" s="2363"/>
      <c r="AK86" s="2363"/>
      <c r="AL86" s="2363"/>
      <c r="AM86" s="440"/>
      <c r="AN86" s="440"/>
      <c r="AO86" s="440"/>
      <c r="AP86" s="440"/>
      <c r="AQ86" s="440"/>
      <c r="AR86" s="440"/>
      <c r="AS86" s="440"/>
      <c r="AT86" s="440"/>
      <c r="AU86" s="440"/>
      <c r="AV86" s="440"/>
      <c r="AW86" s="440"/>
      <c r="AX86" s="440"/>
      <c r="AY86" s="440"/>
      <c r="AZ86" s="440"/>
      <c r="BA86" s="440"/>
      <c r="BB86" s="440"/>
    </row>
    <row r="87" spans="1:54" ht="6" customHeight="1">
      <c r="A87" s="2352"/>
      <c r="B87" s="2352"/>
      <c r="C87" s="2352"/>
      <c r="D87" s="2352"/>
      <c r="E87" s="2352"/>
      <c r="F87" s="2352"/>
      <c r="G87" s="2352"/>
      <c r="H87" s="2352"/>
      <c r="I87" s="2352"/>
      <c r="J87" s="2352"/>
      <c r="K87" s="2352"/>
      <c r="L87" s="2352"/>
      <c r="M87" s="2352"/>
      <c r="N87" s="2352"/>
      <c r="O87" s="2352"/>
      <c r="P87" s="2352"/>
      <c r="Q87" s="2352"/>
      <c r="R87" s="2352"/>
      <c r="S87" s="2352"/>
      <c r="T87" s="2352"/>
      <c r="U87" s="2352"/>
      <c r="V87" s="2352"/>
      <c r="W87" s="2352"/>
      <c r="X87" s="2352"/>
      <c r="Y87" s="2352"/>
      <c r="Z87" s="2385"/>
      <c r="AA87" s="2385"/>
      <c r="AB87" s="2385"/>
      <c r="AC87" s="2385"/>
      <c r="AD87" s="2368"/>
      <c r="AE87" s="2368"/>
      <c r="AF87" s="2368"/>
      <c r="AG87" s="2368"/>
      <c r="AH87" s="2368"/>
      <c r="AI87" s="2363"/>
      <c r="AJ87" s="2363"/>
      <c r="AK87" s="2363"/>
      <c r="AL87" s="2363"/>
      <c r="AM87" s="2353"/>
      <c r="AN87" s="1001"/>
      <c r="AO87" s="1001"/>
      <c r="AP87" s="1001"/>
      <c r="AQ87" s="1001"/>
      <c r="AR87" s="1001"/>
      <c r="AS87" s="1001"/>
      <c r="AT87" s="1001"/>
      <c r="AU87" s="1001"/>
      <c r="AV87" s="1001"/>
      <c r="AW87" s="1001"/>
      <c r="AX87" s="2354" t="s">
        <v>1186</v>
      </c>
      <c r="AY87" s="440"/>
      <c r="AZ87" s="440"/>
      <c r="BA87" s="440"/>
      <c r="BB87" s="440"/>
    </row>
    <row r="88" spans="1:54" ht="6" customHeight="1">
      <c r="A88" s="2352" t="s">
        <v>1199</v>
      </c>
      <c r="B88" s="2352"/>
      <c r="C88" s="2352"/>
      <c r="D88" s="2352"/>
      <c r="E88" s="2352"/>
      <c r="F88" s="2352"/>
      <c r="G88" s="2352"/>
      <c r="H88" s="2352"/>
      <c r="I88" s="2352"/>
      <c r="J88" s="2352"/>
      <c r="K88" s="2352"/>
      <c r="L88" s="2352"/>
      <c r="M88" s="2352"/>
      <c r="N88" s="2352"/>
      <c r="O88" s="2352"/>
      <c r="P88" s="2352"/>
      <c r="Q88" s="2352"/>
      <c r="R88" s="2352"/>
      <c r="S88" s="2352"/>
      <c r="T88" s="2352"/>
      <c r="U88" s="2352"/>
      <c r="V88" s="2352"/>
      <c r="W88" s="2352"/>
      <c r="X88" s="2352"/>
      <c r="Y88" s="2352"/>
      <c r="Z88" s="2385"/>
      <c r="AA88" s="2385"/>
      <c r="AB88" s="2385"/>
      <c r="AC88" s="2385"/>
      <c r="AD88" s="2368"/>
      <c r="AE88" s="2368"/>
      <c r="AF88" s="2368"/>
      <c r="AG88" s="2368"/>
      <c r="AH88" s="2368"/>
      <c r="AI88" s="2363"/>
      <c r="AJ88" s="2363"/>
      <c r="AK88" s="2363"/>
      <c r="AL88" s="2363"/>
      <c r="AM88" s="1001"/>
      <c r="AN88" s="1001"/>
      <c r="AO88" s="1001"/>
      <c r="AP88" s="1001"/>
      <c r="AQ88" s="1001"/>
      <c r="AR88" s="1001"/>
      <c r="AS88" s="1001"/>
      <c r="AT88" s="1001"/>
      <c r="AU88" s="1001"/>
      <c r="AV88" s="1001"/>
      <c r="AW88" s="1001"/>
      <c r="AX88" s="2355"/>
      <c r="AY88" s="440"/>
      <c r="AZ88" s="440"/>
      <c r="BA88" s="440"/>
      <c r="BB88" s="440"/>
    </row>
    <row r="89" spans="1:54" ht="6" customHeight="1">
      <c r="A89" s="2352"/>
      <c r="B89" s="2352"/>
      <c r="C89" s="2352"/>
      <c r="D89" s="2352"/>
      <c r="E89" s="2352"/>
      <c r="F89" s="2352"/>
      <c r="G89" s="2352"/>
      <c r="H89" s="2352"/>
      <c r="I89" s="2352"/>
      <c r="J89" s="2352"/>
      <c r="K89" s="2352"/>
      <c r="L89" s="2352"/>
      <c r="M89" s="2352"/>
      <c r="N89" s="2352"/>
      <c r="O89" s="2352"/>
      <c r="P89" s="2352"/>
      <c r="Q89" s="2352"/>
      <c r="R89" s="2352"/>
      <c r="S89" s="2352"/>
      <c r="T89" s="2352"/>
      <c r="U89" s="2352"/>
      <c r="V89" s="2352"/>
      <c r="W89" s="2352"/>
      <c r="X89" s="2352"/>
      <c r="Y89" s="2352"/>
      <c r="Z89" s="2385"/>
      <c r="AA89" s="2385"/>
      <c r="AB89" s="2385"/>
      <c r="AC89" s="2385"/>
      <c r="AD89" s="2369"/>
      <c r="AE89" s="2369"/>
      <c r="AF89" s="2369"/>
      <c r="AG89" s="2369"/>
      <c r="AH89" s="2369"/>
      <c r="AI89" s="2363"/>
      <c r="AJ89" s="2363"/>
      <c r="AK89" s="2363"/>
      <c r="AL89" s="2363"/>
      <c r="AM89" s="448"/>
      <c r="AN89" s="448"/>
      <c r="AO89" s="448"/>
      <c r="AP89" s="448"/>
      <c r="AQ89" s="448"/>
      <c r="AR89" s="448"/>
      <c r="AS89" s="448"/>
      <c r="AT89" s="448"/>
      <c r="AU89" s="448"/>
      <c r="AV89" s="448"/>
      <c r="AW89" s="448"/>
      <c r="AX89" s="448"/>
      <c r="AY89" s="440"/>
      <c r="AZ89" s="440"/>
      <c r="BA89" s="440"/>
      <c r="BB89" s="440"/>
    </row>
    <row r="90" spans="1:54" ht="6" customHeight="1">
      <c r="A90" s="2352"/>
      <c r="B90" s="2352"/>
      <c r="C90" s="2352"/>
      <c r="D90" s="2352"/>
      <c r="E90" s="2352"/>
      <c r="F90" s="2352"/>
      <c r="G90" s="2352"/>
      <c r="H90" s="2352"/>
      <c r="I90" s="2352"/>
      <c r="J90" s="2352"/>
      <c r="K90" s="2352"/>
      <c r="L90" s="2352"/>
      <c r="M90" s="2352"/>
      <c r="N90" s="2352"/>
      <c r="O90" s="2352"/>
      <c r="P90" s="2352"/>
      <c r="Q90" s="2352"/>
      <c r="R90" s="2352"/>
      <c r="S90" s="2352"/>
      <c r="T90" s="2352"/>
      <c r="U90" s="2352"/>
      <c r="V90" s="2352"/>
      <c r="W90" s="2352"/>
      <c r="X90" s="2352"/>
      <c r="Y90" s="2352"/>
      <c r="Z90" s="2385"/>
      <c r="AA90" s="2385"/>
      <c r="AB90" s="2385"/>
      <c r="AC90" s="2385"/>
      <c r="AD90" s="2356" t="s">
        <v>1200</v>
      </c>
      <c r="AE90" s="2356"/>
      <c r="AF90" s="2356"/>
      <c r="AG90" s="2356"/>
      <c r="AH90" s="2357"/>
      <c r="AI90" s="2357"/>
      <c r="AJ90" s="2357"/>
      <c r="AK90" s="2357"/>
      <c r="AL90" s="2358" t="s">
        <v>1201</v>
      </c>
      <c r="AM90" s="2358"/>
      <c r="AN90" s="2358"/>
      <c r="AO90" s="2358"/>
      <c r="AP90" s="2356"/>
      <c r="AQ90" s="2356"/>
      <c r="AR90" s="2356"/>
      <c r="AS90" s="2356"/>
      <c r="AT90" s="2356" t="s">
        <v>1202</v>
      </c>
      <c r="AU90" s="2356"/>
      <c r="AV90" s="2356"/>
      <c r="AW90" s="2356"/>
      <c r="AX90" s="2356"/>
      <c r="AY90" s="2356"/>
      <c r="AZ90" s="2356"/>
      <c r="BA90" s="2356"/>
      <c r="BB90" s="2356"/>
    </row>
    <row r="91" spans="1:54" ht="6" customHeight="1">
      <c r="A91" s="2352" t="s">
        <v>1203</v>
      </c>
      <c r="B91" s="2352"/>
      <c r="C91" s="2352"/>
      <c r="D91" s="2352"/>
      <c r="E91" s="2352"/>
      <c r="F91" s="2352"/>
      <c r="G91" s="2352"/>
      <c r="H91" s="2352"/>
      <c r="I91" s="2352"/>
      <c r="J91" s="2352"/>
      <c r="K91" s="2352"/>
      <c r="L91" s="2352"/>
      <c r="M91" s="2352"/>
      <c r="N91" s="2352"/>
      <c r="O91" s="2352"/>
      <c r="P91" s="2352"/>
      <c r="Q91" s="2352"/>
      <c r="R91" s="2352"/>
      <c r="S91" s="2352"/>
      <c r="T91" s="2352"/>
      <c r="U91" s="2352"/>
      <c r="V91" s="2352"/>
      <c r="W91" s="2352"/>
      <c r="X91" s="2352"/>
      <c r="Y91" s="2352"/>
      <c r="Z91" s="2385"/>
      <c r="AA91" s="2385"/>
      <c r="AB91" s="2385"/>
      <c r="AC91" s="2385"/>
      <c r="AD91" s="2356"/>
      <c r="AE91" s="2356"/>
      <c r="AF91" s="2356"/>
      <c r="AG91" s="2356"/>
      <c r="AH91" s="2357"/>
      <c r="AI91" s="2357"/>
      <c r="AJ91" s="2357"/>
      <c r="AK91" s="2357"/>
      <c r="AL91" s="2358"/>
      <c r="AM91" s="2358"/>
      <c r="AN91" s="2358"/>
      <c r="AO91" s="2358"/>
      <c r="AP91" s="2356"/>
      <c r="AQ91" s="2356"/>
      <c r="AR91" s="2356"/>
      <c r="AS91" s="2356"/>
      <c r="AT91" s="2356"/>
      <c r="AU91" s="2356"/>
      <c r="AV91" s="2356"/>
      <c r="AW91" s="2356"/>
      <c r="AX91" s="2356"/>
      <c r="AY91" s="2356"/>
      <c r="AZ91" s="2356"/>
      <c r="BA91" s="2356"/>
      <c r="BB91" s="2356"/>
    </row>
    <row r="92" spans="1:54" ht="6" customHeight="1">
      <c r="A92" s="2352"/>
      <c r="B92" s="2352"/>
      <c r="C92" s="2352"/>
      <c r="D92" s="2352"/>
      <c r="E92" s="2352"/>
      <c r="F92" s="2352"/>
      <c r="G92" s="2352"/>
      <c r="H92" s="2352"/>
      <c r="I92" s="2352"/>
      <c r="J92" s="2352"/>
      <c r="K92" s="2352"/>
      <c r="L92" s="2352"/>
      <c r="M92" s="2352"/>
      <c r="N92" s="2352"/>
      <c r="O92" s="2352"/>
      <c r="P92" s="2352"/>
      <c r="Q92" s="2352"/>
      <c r="R92" s="2352"/>
      <c r="S92" s="2352"/>
      <c r="T92" s="2352"/>
      <c r="U92" s="2352"/>
      <c r="V92" s="2352"/>
      <c r="W92" s="2352"/>
      <c r="X92" s="2352"/>
      <c r="Y92" s="2352"/>
      <c r="Z92" s="2385"/>
      <c r="AA92" s="2385"/>
      <c r="AB92" s="2385"/>
      <c r="AC92" s="2385"/>
      <c r="AD92" s="2356"/>
      <c r="AE92" s="2356"/>
      <c r="AF92" s="2356"/>
      <c r="AG92" s="2356"/>
      <c r="AH92" s="2357"/>
      <c r="AI92" s="2357"/>
      <c r="AJ92" s="2357"/>
      <c r="AK92" s="2357"/>
      <c r="AL92" s="2358"/>
      <c r="AM92" s="2358"/>
      <c r="AN92" s="2358"/>
      <c r="AO92" s="2358"/>
      <c r="AP92" s="2356"/>
      <c r="AQ92" s="2356"/>
      <c r="AR92" s="2356"/>
      <c r="AS92" s="2356"/>
      <c r="AT92" s="2356"/>
      <c r="AU92" s="2356"/>
      <c r="AV92" s="2356"/>
      <c r="AW92" s="2356"/>
      <c r="AX92" s="2356"/>
      <c r="AY92" s="2356"/>
      <c r="AZ92" s="2356"/>
      <c r="BA92" s="2356"/>
      <c r="BB92" s="2356"/>
    </row>
    <row r="93" spans="1:54" ht="6" customHeight="1">
      <c r="A93" s="2352"/>
      <c r="B93" s="2352"/>
      <c r="C93" s="2352"/>
      <c r="D93" s="2352"/>
      <c r="E93" s="2352"/>
      <c r="F93" s="2352"/>
      <c r="G93" s="2352"/>
      <c r="H93" s="2352"/>
      <c r="I93" s="2352"/>
      <c r="J93" s="2352"/>
      <c r="K93" s="2352"/>
      <c r="L93" s="2352"/>
      <c r="M93" s="2352"/>
      <c r="N93" s="2352"/>
      <c r="O93" s="2352"/>
      <c r="P93" s="2352"/>
      <c r="Q93" s="2352"/>
      <c r="R93" s="2352"/>
      <c r="S93" s="2352"/>
      <c r="T93" s="2352"/>
      <c r="U93" s="2352"/>
      <c r="V93" s="2352"/>
      <c r="W93" s="2352"/>
      <c r="X93" s="2352"/>
      <c r="Y93" s="2352"/>
      <c r="Z93" s="2385"/>
      <c r="AA93" s="2385"/>
      <c r="AB93" s="2385"/>
      <c r="AC93" s="2385"/>
      <c r="AD93" s="2356"/>
      <c r="AE93" s="2356"/>
      <c r="AF93" s="2356"/>
      <c r="AG93" s="2356"/>
      <c r="AH93" s="2357"/>
      <c r="AI93" s="2357"/>
      <c r="AJ93" s="2357"/>
      <c r="AK93" s="2357"/>
      <c r="AL93" s="2358"/>
      <c r="AM93" s="2358"/>
      <c r="AN93" s="2358"/>
      <c r="AO93" s="2358"/>
      <c r="AP93" s="2356"/>
      <c r="AQ93" s="2356"/>
      <c r="AR93" s="2356"/>
      <c r="AS93" s="2356"/>
      <c r="AT93" s="2356"/>
      <c r="AU93" s="2356"/>
      <c r="AV93" s="2356"/>
      <c r="AW93" s="2356"/>
      <c r="AX93" s="2356"/>
      <c r="AY93" s="2356"/>
      <c r="AZ93" s="2356"/>
      <c r="BA93" s="2356"/>
      <c r="BB93" s="2356"/>
    </row>
    <row r="94" spans="1:54" ht="6" customHeight="1">
      <c r="A94" s="2352" t="s">
        <v>1204</v>
      </c>
      <c r="B94" s="2352"/>
      <c r="C94" s="2352"/>
      <c r="D94" s="2352"/>
      <c r="E94" s="2352"/>
      <c r="F94" s="2352"/>
      <c r="G94" s="2352"/>
      <c r="H94" s="2352"/>
      <c r="I94" s="2352"/>
      <c r="J94" s="2352"/>
      <c r="K94" s="2352"/>
      <c r="L94" s="2352"/>
      <c r="M94" s="2352"/>
      <c r="N94" s="2352"/>
      <c r="O94" s="2352"/>
      <c r="P94" s="2352"/>
      <c r="Q94" s="2352"/>
      <c r="R94" s="2352"/>
      <c r="S94" s="2352"/>
      <c r="T94" s="2352"/>
      <c r="U94" s="2352"/>
      <c r="V94" s="2352"/>
      <c r="W94" s="2352"/>
      <c r="X94" s="2352"/>
      <c r="Y94" s="2352"/>
      <c r="Z94" s="2385"/>
      <c r="AA94" s="2385"/>
      <c r="AB94" s="2385"/>
      <c r="AC94" s="2385"/>
      <c r="AD94" s="2356"/>
      <c r="AE94" s="2356"/>
      <c r="AF94" s="2356"/>
      <c r="AG94" s="2356"/>
      <c r="AH94" s="2357"/>
      <c r="AI94" s="2357"/>
      <c r="AJ94" s="2357"/>
      <c r="AK94" s="2357"/>
      <c r="AL94" s="2358"/>
      <c r="AM94" s="2358"/>
      <c r="AN94" s="2358"/>
      <c r="AO94" s="2358"/>
      <c r="AP94" s="2356"/>
      <c r="AQ94" s="2356"/>
      <c r="AR94" s="2356"/>
      <c r="AS94" s="2356"/>
      <c r="AT94" s="2356"/>
      <c r="AU94" s="2356"/>
      <c r="AV94" s="2356"/>
      <c r="AW94" s="2356"/>
      <c r="AX94" s="2356"/>
      <c r="AY94" s="2356"/>
      <c r="AZ94" s="2356"/>
      <c r="BA94" s="2356"/>
      <c r="BB94" s="2356"/>
    </row>
    <row r="95" spans="1:54" ht="6" customHeight="1">
      <c r="A95" s="2352"/>
      <c r="B95" s="2352"/>
      <c r="C95" s="2352"/>
      <c r="D95" s="2352"/>
      <c r="E95" s="2352"/>
      <c r="F95" s="2352"/>
      <c r="G95" s="2352"/>
      <c r="H95" s="2352"/>
      <c r="I95" s="2352"/>
      <c r="J95" s="2352"/>
      <c r="K95" s="2352"/>
      <c r="L95" s="2352"/>
      <c r="M95" s="2352"/>
      <c r="N95" s="2352"/>
      <c r="O95" s="2352"/>
      <c r="P95" s="2352"/>
      <c r="Q95" s="2352"/>
      <c r="R95" s="2352"/>
      <c r="S95" s="2352"/>
      <c r="T95" s="2352"/>
      <c r="U95" s="2352"/>
      <c r="V95" s="2352"/>
      <c r="W95" s="2352"/>
      <c r="X95" s="2352"/>
      <c r="Y95" s="2352"/>
      <c r="Z95" s="2385"/>
      <c r="AA95" s="2385"/>
      <c r="AB95" s="2385"/>
      <c r="AC95" s="2385"/>
      <c r="AD95" s="2356"/>
      <c r="AE95" s="2356"/>
      <c r="AF95" s="2356"/>
      <c r="AG95" s="2356"/>
      <c r="AH95" s="2357"/>
      <c r="AI95" s="2357"/>
      <c r="AJ95" s="2357"/>
      <c r="AK95" s="2357"/>
      <c r="AL95" s="2358"/>
      <c r="AM95" s="2358"/>
      <c r="AN95" s="2358"/>
      <c r="AO95" s="2358"/>
      <c r="AP95" s="2356"/>
      <c r="AQ95" s="2356"/>
      <c r="AR95" s="2356"/>
      <c r="AS95" s="2356"/>
      <c r="AT95" s="2356"/>
      <c r="AU95" s="2356"/>
      <c r="AV95" s="2356"/>
      <c r="AW95" s="2356"/>
      <c r="AX95" s="2356"/>
      <c r="AY95" s="2356"/>
      <c r="AZ95" s="2356"/>
      <c r="BA95" s="2356"/>
      <c r="BB95" s="2356"/>
    </row>
    <row r="96" spans="1:54" ht="6" customHeight="1">
      <c r="A96" s="2352"/>
      <c r="B96" s="2352"/>
      <c r="C96" s="2352"/>
      <c r="D96" s="2352"/>
      <c r="E96" s="2352"/>
      <c r="F96" s="2352"/>
      <c r="G96" s="2352"/>
      <c r="H96" s="2352"/>
      <c r="I96" s="2352"/>
      <c r="J96" s="2352"/>
      <c r="K96" s="2352"/>
      <c r="L96" s="2352"/>
      <c r="M96" s="2352"/>
      <c r="N96" s="2352"/>
      <c r="O96" s="2352"/>
      <c r="P96" s="2352"/>
      <c r="Q96" s="2352"/>
      <c r="R96" s="2352"/>
      <c r="S96" s="2352"/>
      <c r="T96" s="2352"/>
      <c r="U96" s="2352"/>
      <c r="V96" s="2352"/>
      <c r="W96" s="2352"/>
      <c r="X96" s="2352"/>
      <c r="Y96" s="2352"/>
      <c r="Z96" s="2385"/>
      <c r="AA96" s="2385"/>
      <c r="AB96" s="2385"/>
      <c r="AC96" s="2385"/>
      <c r="AD96" s="2356"/>
      <c r="AE96" s="2356"/>
      <c r="AF96" s="2356"/>
      <c r="AG96" s="2356"/>
      <c r="AH96" s="2357"/>
      <c r="AI96" s="2357"/>
      <c r="AJ96" s="2357"/>
      <c r="AK96" s="2357"/>
      <c r="AL96" s="2358"/>
      <c r="AM96" s="2358"/>
      <c r="AN96" s="2358"/>
      <c r="AO96" s="2358"/>
      <c r="AP96" s="2356"/>
      <c r="AQ96" s="2356"/>
      <c r="AR96" s="2356"/>
      <c r="AS96" s="2356"/>
      <c r="AT96" s="2356"/>
      <c r="AU96" s="2356"/>
      <c r="AV96" s="2356"/>
      <c r="AW96" s="2356"/>
      <c r="AX96" s="2356"/>
      <c r="AY96" s="2356"/>
      <c r="AZ96" s="2356"/>
      <c r="BA96" s="2356"/>
      <c r="BB96" s="2356"/>
    </row>
  </sheetData>
  <sheetProtection sheet="1" objects="1" scenarios="1"/>
  <mergeCells count="137">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 ref="X18:Y20"/>
    <mergeCell ref="AD18:BB20"/>
    <mergeCell ref="A15:B16"/>
    <mergeCell ref="C15:D16"/>
    <mergeCell ref="E15:E16"/>
    <mergeCell ref="F15:G16"/>
    <mergeCell ref="H15:H16"/>
    <mergeCell ref="I15:J16"/>
    <mergeCell ref="X21:Y23"/>
    <mergeCell ref="AD21:BB23"/>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M44:AY47"/>
    <mergeCell ref="AZ44:BB47"/>
    <mergeCell ref="AI48:AL51"/>
    <mergeCell ref="A49:Y51"/>
    <mergeCell ref="AM49:AN50"/>
    <mergeCell ref="AO49:AP50"/>
    <mergeCell ref="AQ49:AQ50"/>
    <mergeCell ref="AR49:AS50"/>
    <mergeCell ref="AT49:AT50"/>
    <mergeCell ref="AU49:AV50"/>
    <mergeCell ref="AW49:AW50"/>
    <mergeCell ref="AX49:AX50"/>
    <mergeCell ref="A52:Y54"/>
    <mergeCell ref="AI52:AL55"/>
    <mergeCell ref="AM53:AO54"/>
    <mergeCell ref="AP53:AP54"/>
    <mergeCell ref="AQ53:AS54"/>
    <mergeCell ref="AI62:AL65"/>
    <mergeCell ref="AM62:BB65"/>
    <mergeCell ref="A64:Y66"/>
    <mergeCell ref="AI66:AL69"/>
    <mergeCell ref="AM66:BB69"/>
    <mergeCell ref="A67:Y69"/>
    <mergeCell ref="AT53:AT54"/>
    <mergeCell ref="AU53:AW54"/>
    <mergeCell ref="A55:Y57"/>
    <mergeCell ref="AI56:AL59"/>
    <mergeCell ref="AM57:AW58"/>
    <mergeCell ref="AX57:AX58"/>
    <mergeCell ref="A58:Y60"/>
    <mergeCell ref="AD60:BB61"/>
    <mergeCell ref="A61:Y63"/>
    <mergeCell ref="AD62:AH89"/>
    <mergeCell ref="A70:Y72"/>
    <mergeCell ref="AI70:AL73"/>
    <mergeCell ref="AM70:BB73"/>
    <mergeCell ref="A73:Y75"/>
    <mergeCell ref="AI74:AL77"/>
    <mergeCell ref="AM74:BB77"/>
    <mergeCell ref="A76:Y78"/>
    <mergeCell ref="AI78:AL81"/>
    <mergeCell ref="A79:Y81"/>
    <mergeCell ref="AM79:AN80"/>
    <mergeCell ref="AX79:AX80"/>
    <mergeCell ref="A82:Y84"/>
    <mergeCell ref="AI82:AL85"/>
    <mergeCell ref="AM83:AO84"/>
    <mergeCell ref="AP83:AP84"/>
    <mergeCell ref="AQ83:AS84"/>
    <mergeCell ref="AT83:AT84"/>
    <mergeCell ref="AU83:AW84"/>
    <mergeCell ref="A85:Y87"/>
    <mergeCell ref="AI86:AL89"/>
    <mergeCell ref="AO79:AP80"/>
    <mergeCell ref="AQ79:AQ80"/>
    <mergeCell ref="AR79:AS80"/>
    <mergeCell ref="AT79:AT80"/>
    <mergeCell ref="AU79:AV80"/>
    <mergeCell ref="AW79:AW80"/>
    <mergeCell ref="A94:Y96"/>
    <mergeCell ref="AM87:AW88"/>
    <mergeCell ref="AX87:AX88"/>
    <mergeCell ref="A88:Y90"/>
    <mergeCell ref="AD90:AG96"/>
    <mergeCell ref="AH90:AK96"/>
    <mergeCell ref="AL90:AO96"/>
    <mergeCell ref="AP90:AS96"/>
    <mergeCell ref="AT90:AW96"/>
    <mergeCell ref="AX90:BB96"/>
    <mergeCell ref="A91:Y93"/>
  </mergeCells>
  <phoneticPr fontId="87"/>
  <printOptions horizontalCentered="1" verticalCentered="1"/>
  <pageMargins left="0.25" right="0.25" top="0.75" bottom="0.75" header="0.3" footer="0.3"/>
  <pageSetup paperSize="9" orientation="landscape" blackAndWhite="1"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977A7-DAAA-431F-B80A-C3A11C51E071}">
  <dimension ref="B1:O45"/>
  <sheetViews>
    <sheetView zoomScaleNormal="100" zoomScaleSheetLayoutView="90" workbookViewId="0"/>
  </sheetViews>
  <sheetFormatPr defaultRowHeight="13.5"/>
  <cols>
    <col min="1" max="1" width="1.5" style="375" customWidth="1"/>
    <col min="2" max="7" width="10.875" style="375" customWidth="1"/>
    <col min="8" max="8" width="11.75" style="375" customWidth="1"/>
    <col min="9" max="9" width="12.625" style="375" customWidth="1"/>
    <col min="10" max="10" width="13.375" style="375" customWidth="1"/>
    <col min="11" max="11" width="2.125" style="375" customWidth="1"/>
    <col min="12" max="13" width="9" style="375" customWidth="1"/>
    <col min="14" max="14" width="9.125" style="375" customWidth="1"/>
    <col min="15" max="16" width="9" style="375" customWidth="1"/>
    <col min="17" max="16384" width="9" style="375"/>
  </cols>
  <sheetData>
    <row r="1" spans="2:15" ht="18.75">
      <c r="B1" s="373"/>
      <c r="C1" s="374"/>
      <c r="D1" s="374"/>
      <c r="E1" s="374"/>
      <c r="F1" s="374"/>
      <c r="G1" s="374"/>
      <c r="H1" s="374"/>
      <c r="I1" s="374"/>
      <c r="J1" s="374"/>
      <c r="K1" s="374"/>
      <c r="L1" s="374"/>
      <c r="M1" s="374"/>
      <c r="N1" s="374"/>
      <c r="O1" s="374"/>
    </row>
    <row r="2" spans="2:15">
      <c r="B2" s="374"/>
      <c r="C2" s="374"/>
      <c r="D2" s="374"/>
      <c r="E2" s="374"/>
      <c r="F2" s="374"/>
      <c r="G2" s="374"/>
      <c r="H2" s="374"/>
      <c r="I2" s="374"/>
      <c r="J2" s="374"/>
      <c r="K2" s="374"/>
      <c r="L2" s="374"/>
      <c r="M2" s="374"/>
      <c r="N2" s="374"/>
      <c r="O2" s="374"/>
    </row>
    <row r="3" spans="2:15" ht="39.75" customHeight="1">
      <c r="B3" s="2393" t="s">
        <v>1276</v>
      </c>
      <c r="C3" s="2393"/>
      <c r="D3" s="2393"/>
      <c r="E3" s="2393"/>
      <c r="F3" s="2393"/>
      <c r="G3" s="2393"/>
      <c r="H3" s="2393"/>
      <c r="I3" s="2393"/>
      <c r="J3" s="2393"/>
      <c r="K3" s="376"/>
      <c r="L3" s="377"/>
      <c r="M3" s="377"/>
      <c r="N3" s="377"/>
      <c r="O3" s="377"/>
    </row>
    <row r="4" spans="2:15" ht="21.75" customHeight="1">
      <c r="B4" s="378"/>
      <c r="C4" s="374"/>
      <c r="D4" s="374"/>
      <c r="E4" s="374"/>
      <c r="F4" s="374"/>
      <c r="G4" s="374"/>
      <c r="H4" s="374"/>
      <c r="I4" s="374"/>
      <c r="J4" s="374"/>
      <c r="K4" s="374"/>
      <c r="L4" s="374"/>
      <c r="M4" s="374"/>
      <c r="N4" s="374"/>
      <c r="O4" s="374"/>
    </row>
    <row r="5" spans="2:15" ht="21.75" customHeight="1">
      <c r="B5" s="378"/>
      <c r="C5" s="374"/>
      <c r="D5" s="374"/>
      <c r="E5" s="374"/>
      <c r="F5" s="374"/>
      <c r="G5" s="374"/>
      <c r="H5" s="374"/>
      <c r="I5" s="374"/>
      <c r="J5" s="374"/>
      <c r="K5" s="374"/>
      <c r="L5" s="374"/>
      <c r="M5" s="374"/>
      <c r="N5" s="374"/>
      <c r="O5" s="374"/>
    </row>
    <row r="6" spans="2:15" s="379" customFormat="1" ht="33.75" customHeight="1">
      <c r="B6" s="2392" t="s">
        <v>1277</v>
      </c>
      <c r="C6" s="2392"/>
      <c r="D6" s="2392"/>
      <c r="E6" s="2392"/>
      <c r="F6" s="2392"/>
      <c r="G6" s="2392"/>
      <c r="H6" s="2392"/>
      <c r="I6" s="2392"/>
      <c r="J6" s="2392"/>
    </row>
    <row r="7" spans="2:15" ht="9.75" customHeight="1">
      <c r="B7" s="378"/>
      <c r="C7" s="374"/>
      <c r="D7" s="374"/>
      <c r="E7" s="374"/>
      <c r="F7" s="374"/>
      <c r="G7" s="380"/>
      <c r="H7" s="374"/>
      <c r="I7" s="374"/>
      <c r="J7" s="374"/>
      <c r="K7" s="374"/>
      <c r="L7" s="374"/>
      <c r="M7" s="374"/>
      <c r="N7" s="374"/>
      <c r="O7" s="374"/>
    </row>
    <row r="8" spans="2:15" s="381" customFormat="1" ht="33.75" customHeight="1">
      <c r="B8" s="2392" t="s">
        <v>1278</v>
      </c>
      <c r="C8" s="2392"/>
      <c r="D8" s="2392"/>
      <c r="E8" s="2392"/>
      <c r="F8" s="2392"/>
      <c r="G8" s="2392"/>
      <c r="H8" s="2392"/>
      <c r="I8" s="2392"/>
      <c r="J8" s="2392"/>
      <c r="K8" s="379"/>
      <c r="L8" s="379"/>
      <c r="M8" s="379"/>
      <c r="N8" s="379"/>
      <c r="O8" s="379"/>
    </row>
    <row r="9" spans="2:15" ht="9" customHeight="1">
      <c r="B9" s="378"/>
      <c r="C9" s="378"/>
      <c r="D9" s="378"/>
      <c r="E9" s="378"/>
      <c r="F9" s="378"/>
      <c r="G9" s="374"/>
      <c r="H9" s="374"/>
      <c r="I9" s="374"/>
      <c r="J9" s="374"/>
      <c r="K9" s="374"/>
      <c r="L9" s="374"/>
      <c r="M9" s="374"/>
      <c r="N9" s="374"/>
      <c r="O9" s="374"/>
    </row>
    <row r="10" spans="2:15" s="381" customFormat="1" ht="33.75" customHeight="1">
      <c r="B10" s="2391" t="s">
        <v>1279</v>
      </c>
      <c r="C10" s="2391"/>
      <c r="D10" s="2391"/>
      <c r="E10" s="2391"/>
      <c r="F10" s="2391"/>
      <c r="G10" s="2391"/>
      <c r="H10" s="2391"/>
      <c r="I10" s="2391"/>
      <c r="J10" s="2391"/>
      <c r="K10" s="379"/>
      <c r="L10" s="379"/>
      <c r="M10" s="379"/>
      <c r="N10" s="379"/>
      <c r="O10" s="379"/>
    </row>
    <row r="11" spans="2:15" ht="12" customHeight="1">
      <c r="B11" s="382"/>
      <c r="C11" s="382"/>
      <c r="D11" s="382"/>
      <c r="E11" s="382"/>
      <c r="F11" s="383"/>
      <c r="G11" s="384"/>
      <c r="H11" s="384"/>
      <c r="I11" s="384"/>
      <c r="J11" s="384"/>
      <c r="K11" s="384"/>
      <c r="L11" s="384"/>
      <c r="M11" s="384"/>
      <c r="N11" s="384"/>
      <c r="O11" s="384"/>
    </row>
    <row r="12" spans="2:15" s="381" customFormat="1" ht="33.75" customHeight="1">
      <c r="B12" s="2392" t="s">
        <v>1280</v>
      </c>
      <c r="C12" s="2392"/>
      <c r="D12" s="2392"/>
      <c r="E12" s="2392"/>
      <c r="F12" s="2392"/>
      <c r="G12" s="2392"/>
      <c r="H12" s="2392"/>
      <c r="I12" s="2392"/>
      <c r="J12" s="2392"/>
      <c r="K12" s="385"/>
      <c r="L12" s="385"/>
      <c r="M12" s="385"/>
      <c r="N12" s="385"/>
      <c r="O12" s="385"/>
    </row>
    <row r="13" spans="2:15" ht="9" customHeight="1">
      <c r="B13" s="382"/>
      <c r="C13" s="382"/>
      <c r="D13" s="382"/>
      <c r="E13" s="382"/>
      <c r="F13" s="383"/>
      <c r="G13" s="386"/>
      <c r="H13" s="386"/>
      <c r="I13" s="386"/>
      <c r="J13" s="386"/>
      <c r="K13" s="386"/>
      <c r="L13" s="386"/>
      <c r="M13" s="386"/>
      <c r="N13" s="387"/>
      <c r="O13" s="382"/>
    </row>
    <row r="14" spans="2:15" s="381" customFormat="1" ht="35.25" customHeight="1">
      <c r="B14" s="2392" t="s">
        <v>1281</v>
      </c>
      <c r="C14" s="2392"/>
      <c r="D14" s="2392"/>
      <c r="E14" s="2392"/>
      <c r="F14" s="2392"/>
      <c r="G14" s="2392"/>
      <c r="H14" s="2392"/>
      <c r="I14" s="2392"/>
      <c r="J14" s="2392"/>
      <c r="K14" s="388"/>
      <c r="L14" s="388"/>
      <c r="M14" s="388"/>
      <c r="N14" s="388"/>
      <c r="O14" s="388"/>
    </row>
    <row r="15" spans="2:15" ht="9" customHeight="1">
      <c r="B15" s="380"/>
      <c r="C15" s="380"/>
      <c r="D15" s="380"/>
      <c r="E15" s="380"/>
      <c r="F15" s="380"/>
      <c r="G15" s="380"/>
      <c r="H15" s="380"/>
      <c r="I15" s="380"/>
      <c r="J15" s="380"/>
      <c r="K15" s="380"/>
      <c r="L15" s="380"/>
      <c r="M15" s="380"/>
      <c r="N15" s="380"/>
      <c r="O15" s="380"/>
    </row>
    <row r="16" spans="2:15" s="381" customFormat="1" ht="33.75" customHeight="1">
      <c r="B16" s="2391" t="s">
        <v>1282</v>
      </c>
      <c r="C16" s="2391"/>
      <c r="D16" s="2391"/>
      <c r="E16" s="2391"/>
      <c r="F16" s="2391"/>
      <c r="G16" s="2391"/>
      <c r="H16" s="2391"/>
      <c r="I16" s="2391"/>
      <c r="J16" s="2391"/>
      <c r="K16" s="379"/>
      <c r="L16" s="379"/>
      <c r="M16" s="379"/>
      <c r="N16" s="379"/>
      <c r="O16" s="379"/>
    </row>
    <row r="17" spans="2:15" ht="12" customHeight="1">
      <c r="B17" s="380"/>
      <c r="C17" s="380"/>
      <c r="D17" s="380"/>
      <c r="E17" s="380"/>
      <c r="F17" s="380"/>
      <c r="G17" s="380"/>
      <c r="H17" s="380"/>
      <c r="I17" s="380"/>
      <c r="J17" s="380"/>
      <c r="K17" s="380"/>
      <c r="L17" s="380"/>
      <c r="M17" s="380"/>
      <c r="N17" s="380"/>
      <c r="O17" s="380"/>
    </row>
    <row r="18" spans="2:15" s="381" customFormat="1" ht="33.75" customHeight="1">
      <c r="B18" s="2392" t="s">
        <v>1283</v>
      </c>
      <c r="C18" s="2392"/>
      <c r="D18" s="2392"/>
      <c r="E18" s="2392"/>
      <c r="F18" s="2392"/>
      <c r="G18" s="2392"/>
      <c r="H18" s="2392"/>
      <c r="I18" s="2392"/>
      <c r="J18" s="2392"/>
      <c r="K18" s="379"/>
      <c r="L18" s="379"/>
      <c r="M18" s="379"/>
      <c r="N18" s="379"/>
      <c r="O18" s="379"/>
    </row>
    <row r="19" spans="2:15" ht="9" customHeight="1">
      <c r="B19" s="382"/>
      <c r="C19" s="382"/>
      <c r="D19" s="382"/>
      <c r="E19" s="382"/>
      <c r="F19" s="383"/>
      <c r="G19" s="386"/>
      <c r="H19" s="386"/>
      <c r="I19" s="386"/>
      <c r="J19" s="386"/>
      <c r="K19" s="374"/>
      <c r="L19" s="374"/>
      <c r="M19" s="374"/>
      <c r="N19" s="374"/>
      <c r="O19" s="374"/>
    </row>
    <row r="20" spans="2:15" s="381" customFormat="1" ht="33.75" customHeight="1">
      <c r="B20" s="2392" t="s">
        <v>1284</v>
      </c>
      <c r="C20" s="2392"/>
      <c r="D20" s="2392"/>
      <c r="E20" s="2392"/>
      <c r="F20" s="2392"/>
      <c r="G20" s="2392"/>
      <c r="H20" s="2392"/>
      <c r="I20" s="2392"/>
      <c r="J20" s="2392"/>
      <c r="K20" s="379"/>
      <c r="L20" s="379"/>
      <c r="M20" s="379"/>
      <c r="N20" s="379"/>
      <c r="O20" s="379"/>
    </row>
    <row r="21" spans="2:15" ht="9" customHeight="1">
      <c r="B21" s="380"/>
      <c r="C21" s="380"/>
      <c r="D21" s="380"/>
      <c r="E21" s="380"/>
      <c r="F21" s="380"/>
      <c r="G21" s="380"/>
      <c r="H21" s="380"/>
      <c r="I21" s="380"/>
      <c r="J21" s="380"/>
      <c r="K21" s="374"/>
      <c r="L21" s="374"/>
      <c r="M21" s="374"/>
      <c r="N21" s="374"/>
      <c r="O21" s="374"/>
    </row>
    <row r="22" spans="2:15" s="381" customFormat="1" ht="33.75" customHeight="1">
      <c r="B22" s="2391" t="s">
        <v>1285</v>
      </c>
      <c r="C22" s="2391"/>
      <c r="D22" s="2391"/>
      <c r="E22" s="2391"/>
      <c r="F22" s="2391"/>
      <c r="G22" s="2391"/>
      <c r="H22" s="2391"/>
      <c r="I22" s="2391"/>
      <c r="J22" s="2391"/>
      <c r="K22" s="379"/>
      <c r="L22" s="379"/>
      <c r="M22" s="379"/>
      <c r="N22" s="379"/>
      <c r="O22" s="379"/>
    </row>
    <row r="23" spans="2:15" ht="12" customHeight="1">
      <c r="B23" s="380"/>
      <c r="C23" s="380"/>
      <c r="D23" s="380"/>
      <c r="E23" s="380"/>
      <c r="F23" s="380"/>
      <c r="G23" s="380"/>
      <c r="H23" s="380"/>
      <c r="I23" s="380"/>
      <c r="J23" s="380"/>
      <c r="K23" s="380"/>
      <c r="L23" s="380"/>
      <c r="M23" s="380"/>
      <c r="N23" s="380"/>
      <c r="O23" s="380"/>
    </row>
    <row r="24" spans="2:15" s="381" customFormat="1" ht="33.75" customHeight="1">
      <c r="B24" s="2392" t="s">
        <v>1286</v>
      </c>
      <c r="C24" s="2392"/>
      <c r="D24" s="2392"/>
      <c r="E24" s="2392"/>
      <c r="F24" s="2392"/>
      <c r="G24" s="2392"/>
      <c r="H24" s="2392"/>
      <c r="I24" s="2392"/>
      <c r="J24" s="2392"/>
      <c r="K24" s="379"/>
      <c r="L24" s="379"/>
      <c r="M24" s="379"/>
      <c r="N24" s="379"/>
      <c r="O24" s="379"/>
    </row>
    <row r="25" spans="2:15" ht="9" customHeight="1">
      <c r="B25" s="382"/>
      <c r="C25" s="382"/>
      <c r="D25" s="382"/>
      <c r="E25" s="382"/>
      <c r="F25" s="383"/>
      <c r="G25" s="386"/>
      <c r="H25" s="386"/>
      <c r="I25" s="386"/>
      <c r="J25" s="386"/>
      <c r="K25" s="380"/>
      <c r="L25" s="380"/>
      <c r="M25" s="380"/>
      <c r="N25" s="380"/>
      <c r="O25" s="380"/>
    </row>
    <row r="26" spans="2:15" s="381" customFormat="1" ht="33.75" customHeight="1">
      <c r="B26" s="2392" t="s">
        <v>1287</v>
      </c>
      <c r="C26" s="2392"/>
      <c r="D26" s="2392"/>
      <c r="E26" s="2392"/>
      <c r="F26" s="2392"/>
      <c r="G26" s="2392"/>
      <c r="H26" s="2392"/>
      <c r="I26" s="2392"/>
      <c r="J26" s="2392"/>
      <c r="K26" s="379"/>
      <c r="L26" s="379"/>
      <c r="M26" s="379"/>
      <c r="N26" s="379"/>
      <c r="O26" s="379"/>
    </row>
    <row r="27" spans="2:15" ht="9" customHeight="1">
      <c r="B27" s="380"/>
      <c r="C27" s="380"/>
      <c r="D27" s="380"/>
      <c r="E27" s="380"/>
      <c r="F27" s="380"/>
      <c r="G27" s="380"/>
      <c r="H27" s="380"/>
      <c r="I27" s="380"/>
      <c r="J27" s="380"/>
      <c r="K27" s="380"/>
      <c r="L27" s="380"/>
      <c r="M27" s="380"/>
      <c r="N27" s="380"/>
      <c r="O27" s="380"/>
    </row>
    <row r="28" spans="2:15" s="381" customFormat="1" ht="33.75" customHeight="1">
      <c r="B28" s="2391" t="s">
        <v>1288</v>
      </c>
      <c r="C28" s="2391"/>
      <c r="D28" s="2391"/>
      <c r="E28" s="2391"/>
      <c r="F28" s="2391"/>
      <c r="G28" s="2391"/>
      <c r="H28" s="2391"/>
      <c r="I28" s="2391"/>
      <c r="J28" s="2391"/>
      <c r="K28" s="379"/>
      <c r="L28" s="379"/>
      <c r="M28" s="379"/>
      <c r="N28" s="379"/>
      <c r="O28" s="379"/>
    </row>
    <row r="29" spans="2:15" ht="12" customHeight="1">
      <c r="B29" s="380"/>
      <c r="C29" s="380"/>
      <c r="D29" s="380"/>
      <c r="E29" s="380"/>
      <c r="F29" s="380"/>
      <c r="G29" s="380"/>
      <c r="H29" s="380"/>
      <c r="I29" s="380"/>
      <c r="J29" s="380"/>
      <c r="K29" s="380"/>
      <c r="L29" s="380"/>
      <c r="M29" s="380"/>
      <c r="N29" s="380"/>
      <c r="O29" s="380"/>
    </row>
    <row r="30" spans="2:15" s="381" customFormat="1" ht="33.75" customHeight="1">
      <c r="B30" s="2392" t="s">
        <v>1289</v>
      </c>
      <c r="C30" s="2392"/>
      <c r="D30" s="2392"/>
      <c r="E30" s="2392"/>
      <c r="F30" s="2392"/>
      <c r="G30" s="2392"/>
      <c r="H30" s="2392"/>
      <c r="I30" s="2392"/>
      <c r="J30" s="2392"/>
      <c r="K30" s="379"/>
      <c r="L30" s="379"/>
      <c r="M30" s="379"/>
      <c r="N30" s="379"/>
      <c r="O30" s="379"/>
    </row>
    <row r="31" spans="2:15" ht="9" customHeight="1">
      <c r="B31" s="382"/>
      <c r="C31" s="382"/>
      <c r="D31" s="382"/>
      <c r="E31" s="382"/>
      <c r="F31" s="383"/>
      <c r="G31" s="386"/>
      <c r="H31" s="386"/>
      <c r="I31" s="386"/>
      <c r="J31" s="386"/>
      <c r="K31" s="380"/>
      <c r="L31" s="380"/>
      <c r="M31" s="380"/>
      <c r="N31" s="380"/>
      <c r="O31" s="380"/>
    </row>
    <row r="32" spans="2:15" s="381" customFormat="1" ht="33.75" customHeight="1">
      <c r="B32" s="2392" t="s">
        <v>1290</v>
      </c>
      <c r="C32" s="2392"/>
      <c r="D32" s="2392"/>
      <c r="E32" s="2392"/>
      <c r="F32" s="2392"/>
      <c r="G32" s="2392"/>
      <c r="H32" s="2392"/>
      <c r="I32" s="2392"/>
      <c r="J32" s="2392"/>
      <c r="K32" s="379"/>
      <c r="L32" s="379"/>
      <c r="M32" s="379"/>
      <c r="N32" s="379"/>
      <c r="O32" s="379"/>
    </row>
    <row r="33" spans="2:15" ht="9" customHeight="1">
      <c r="B33" s="380"/>
      <c r="C33" s="380"/>
      <c r="D33" s="380"/>
      <c r="E33" s="380"/>
      <c r="F33" s="380"/>
      <c r="G33" s="380"/>
      <c r="H33" s="380"/>
      <c r="I33" s="380"/>
      <c r="J33" s="380"/>
      <c r="K33" s="380"/>
      <c r="L33" s="380"/>
      <c r="M33" s="380"/>
      <c r="N33" s="380"/>
      <c r="O33" s="380"/>
    </row>
    <row r="34" spans="2:15" s="381" customFormat="1" ht="33.75" customHeight="1">
      <c r="B34" s="2391" t="s">
        <v>1291</v>
      </c>
      <c r="C34" s="2391"/>
      <c r="D34" s="2391"/>
      <c r="E34" s="2391"/>
      <c r="F34" s="2391"/>
      <c r="G34" s="2391"/>
      <c r="H34" s="2391"/>
      <c r="I34" s="2391"/>
      <c r="J34" s="2391"/>
      <c r="K34" s="379"/>
      <c r="L34" s="379"/>
      <c r="M34" s="379"/>
      <c r="N34" s="379"/>
      <c r="O34" s="379"/>
    </row>
    <row r="35" spans="2:15" ht="15" customHeight="1">
      <c r="B35" s="380"/>
      <c r="C35" s="380"/>
      <c r="D35" s="380"/>
      <c r="E35" s="380"/>
      <c r="F35" s="380"/>
      <c r="G35" s="380"/>
      <c r="H35" s="380"/>
      <c r="I35" s="380"/>
      <c r="J35" s="380"/>
      <c r="K35" s="380"/>
      <c r="L35" s="380"/>
      <c r="M35" s="380"/>
      <c r="N35" s="380"/>
      <c r="O35" s="380"/>
    </row>
    <row r="36" spans="2:15" ht="15" customHeight="1">
      <c r="B36" s="380"/>
      <c r="C36" s="380"/>
      <c r="D36" s="380"/>
      <c r="E36" s="380"/>
      <c r="F36" s="380"/>
      <c r="G36" s="380"/>
      <c r="H36" s="380"/>
      <c r="I36" s="380"/>
      <c r="J36" s="380"/>
      <c r="K36" s="380"/>
      <c r="L36" s="380"/>
      <c r="M36" s="380"/>
      <c r="N36" s="380"/>
      <c r="O36" s="380"/>
    </row>
    <row r="37" spans="2:15" ht="15" customHeight="1">
      <c r="B37" s="380"/>
      <c r="C37" s="380"/>
      <c r="D37" s="380"/>
      <c r="E37" s="380"/>
      <c r="F37" s="380"/>
      <c r="G37" s="380"/>
      <c r="H37" s="380"/>
      <c r="I37" s="380"/>
      <c r="J37" s="380"/>
      <c r="K37" s="380"/>
      <c r="L37" s="380"/>
      <c r="M37" s="380"/>
      <c r="N37" s="380"/>
      <c r="O37" s="380"/>
    </row>
    <row r="38" spans="2:15" ht="15" customHeight="1">
      <c r="B38" s="380"/>
      <c r="C38" s="380"/>
      <c r="D38" s="380"/>
      <c r="E38" s="380"/>
      <c r="F38" s="380"/>
      <c r="G38" s="380"/>
      <c r="H38" s="380"/>
      <c r="I38" s="380"/>
      <c r="J38" s="380"/>
      <c r="K38" s="380"/>
      <c r="L38" s="380"/>
      <c r="M38" s="380"/>
      <c r="N38" s="380"/>
      <c r="O38" s="380"/>
    </row>
    <row r="39" spans="2:15" ht="15" customHeight="1">
      <c r="B39" s="380"/>
      <c r="C39" s="380"/>
      <c r="D39" s="380"/>
      <c r="E39" s="380"/>
      <c r="F39" s="380"/>
      <c r="G39" s="380"/>
      <c r="H39" s="380"/>
      <c r="I39" s="380"/>
      <c r="J39" s="380"/>
      <c r="K39" s="380"/>
      <c r="L39" s="380"/>
      <c r="M39" s="380"/>
      <c r="N39" s="380"/>
      <c r="O39" s="380"/>
    </row>
    <row r="40" spans="2:15" ht="19.5" customHeight="1">
      <c r="B40" s="380"/>
      <c r="C40" s="380"/>
      <c r="D40" s="380"/>
      <c r="E40" s="380"/>
      <c r="F40" s="380"/>
      <c r="G40" s="380"/>
      <c r="H40" s="380"/>
      <c r="I40" s="380"/>
      <c r="J40" s="380"/>
      <c r="K40" s="380"/>
      <c r="L40" s="380"/>
      <c r="M40" s="380"/>
      <c r="N40" s="380"/>
      <c r="O40" s="380"/>
    </row>
    <row r="41" spans="2:15" ht="19.5" customHeight="1">
      <c r="B41" s="380"/>
      <c r="C41" s="380"/>
      <c r="D41" s="380"/>
      <c r="E41" s="380"/>
      <c r="F41" s="380"/>
      <c r="G41" s="380"/>
      <c r="H41" s="380"/>
      <c r="I41" s="380"/>
      <c r="J41" s="380"/>
      <c r="K41" s="380"/>
      <c r="L41" s="380"/>
      <c r="M41" s="380"/>
      <c r="N41" s="380"/>
      <c r="O41" s="380"/>
    </row>
    <row r="42" spans="2:15">
      <c r="B42" s="374"/>
      <c r="C42" s="374"/>
      <c r="D42" s="374"/>
      <c r="E42" s="374"/>
      <c r="F42" s="374"/>
      <c r="G42" s="374"/>
      <c r="H42" s="374"/>
      <c r="I42" s="374"/>
      <c r="J42" s="374"/>
      <c r="K42" s="374"/>
      <c r="L42" s="374"/>
      <c r="M42" s="374"/>
      <c r="N42" s="374"/>
      <c r="O42" s="374"/>
    </row>
    <row r="45" spans="2:15" ht="14.25">
      <c r="B45" s="389"/>
      <c r="C45" s="380"/>
      <c r="D45" s="380"/>
      <c r="E45" s="380"/>
      <c r="F45" s="380"/>
      <c r="G45" s="380"/>
      <c r="I45" s="380"/>
      <c r="M45" s="380"/>
      <c r="N45" s="380"/>
      <c r="O45" s="380"/>
    </row>
  </sheetData>
  <sheetProtection algorithmName="SHA-512" hashValue="Y3fZsb4F3Vg9+MUJ5ovw2Qf8lOyM+WkmK5u++gk+tTMGLtSaq+kaYwd2u5osZlPaeMLEMmjvXjev9muLR+BuWA==" saltValue="cNERVjEMdr0Ah1kw6HEjYA==" spinCount="100000" sheet="1" objects="1" scenarios="1"/>
  <mergeCells count="16">
    <mergeCell ref="B14:J14"/>
    <mergeCell ref="B3:J3"/>
    <mergeCell ref="B6:J6"/>
    <mergeCell ref="B8:J8"/>
    <mergeCell ref="B10:J10"/>
    <mergeCell ref="B12:J12"/>
    <mergeCell ref="B28:J28"/>
    <mergeCell ref="B30:J30"/>
    <mergeCell ref="B32:J32"/>
    <mergeCell ref="B34:J34"/>
    <mergeCell ref="B16:J16"/>
    <mergeCell ref="B18:J18"/>
    <mergeCell ref="B20:J20"/>
    <mergeCell ref="B22:J22"/>
    <mergeCell ref="B24:J24"/>
    <mergeCell ref="B26:J26"/>
  </mergeCells>
  <phoneticPr fontId="87"/>
  <printOptions horizontalCentered="1"/>
  <pageMargins left="0.59055118110236227" right="0.59055118110236227" top="0.98425196850393704" bottom="0.78740157480314965" header="0.51181102362204722" footer="0.51181102362204722"/>
  <pageSetup paperSize="9" scale="79" orientation="portrait" verticalDpi="0" r:id="rId1"/>
  <rowBreaks count="1" manualBreakCount="1">
    <brk id="39" min="1"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DD98A-126E-4ACB-BE9D-17B406F5FE2A}">
  <dimension ref="A1:R34"/>
  <sheetViews>
    <sheetView topLeftCell="A22" zoomScaleNormal="100" zoomScaleSheetLayoutView="100" workbookViewId="0"/>
  </sheetViews>
  <sheetFormatPr defaultRowHeight="13.5"/>
  <cols>
    <col min="1" max="1" width="7.875" style="375" customWidth="1"/>
    <col min="2" max="2" width="6.875" style="375" customWidth="1"/>
    <col min="3" max="4" width="6.5" style="375" customWidth="1"/>
    <col min="5" max="5" width="6.875" style="375" customWidth="1"/>
    <col min="6" max="6" width="6.5" style="375" customWidth="1"/>
    <col min="7" max="7" width="6.875" style="375" customWidth="1"/>
    <col min="8" max="8" width="5.125" style="375" customWidth="1"/>
    <col min="9" max="9" width="6.5" style="375" customWidth="1"/>
    <col min="10" max="10" width="9.125" style="375" customWidth="1"/>
    <col min="11" max="11" width="4.875" style="375" customWidth="1"/>
    <col min="12" max="12" width="7.25" style="375" customWidth="1"/>
    <col min="13" max="13" width="4.75" style="375" customWidth="1"/>
    <col min="14" max="14" width="8.125" style="375" customWidth="1"/>
    <col min="15" max="15" width="5.125" style="375" customWidth="1"/>
    <col min="16" max="16" width="7.375" style="375" customWidth="1"/>
    <col min="17" max="17" width="6.625" style="375" customWidth="1"/>
    <col min="18" max="18" width="3" style="375" customWidth="1"/>
    <col min="19" max="16384" width="9" style="375"/>
  </cols>
  <sheetData>
    <row r="1" spans="1:18">
      <c r="A1" s="374"/>
      <c r="B1" s="374"/>
      <c r="C1" s="374"/>
      <c r="D1" s="374"/>
      <c r="E1" s="374"/>
      <c r="F1" s="374"/>
      <c r="G1" s="374"/>
      <c r="H1" s="374"/>
      <c r="I1" s="374"/>
      <c r="J1" s="374"/>
      <c r="K1" s="374"/>
      <c r="L1" s="374"/>
      <c r="M1" s="374"/>
      <c r="N1" s="374"/>
      <c r="O1" s="374"/>
      <c r="P1" s="374"/>
      <c r="Q1" s="374"/>
      <c r="R1" s="374"/>
    </row>
    <row r="2" spans="1:18">
      <c r="A2" s="374"/>
      <c r="B2" s="374"/>
      <c r="C2" s="374"/>
      <c r="D2" s="374"/>
      <c r="E2" s="374"/>
      <c r="F2" s="374"/>
      <c r="G2" s="374"/>
      <c r="H2" s="374"/>
      <c r="I2" s="374"/>
      <c r="J2" s="374"/>
      <c r="K2" s="374"/>
      <c r="L2" s="374"/>
      <c r="M2" s="374"/>
      <c r="N2" s="374"/>
      <c r="O2" s="374"/>
      <c r="P2" s="374"/>
      <c r="Q2" s="374"/>
      <c r="R2" s="374"/>
    </row>
    <row r="3" spans="1:18">
      <c r="A3" s="374"/>
      <c r="B3" s="374"/>
      <c r="C3" s="374"/>
      <c r="D3" s="374"/>
      <c r="E3" s="374"/>
      <c r="F3" s="374"/>
      <c r="H3" s="390"/>
      <c r="J3" s="374"/>
      <c r="K3" s="374"/>
      <c r="L3" s="374"/>
      <c r="M3" s="374"/>
      <c r="N3" s="374"/>
      <c r="O3" s="374"/>
      <c r="P3" s="374"/>
      <c r="Q3" s="374"/>
      <c r="R3" s="374"/>
    </row>
    <row r="4" spans="1:18" ht="28.5">
      <c r="A4" s="2403" t="s">
        <v>1292</v>
      </c>
      <c r="B4" s="2403"/>
      <c r="C4" s="2403"/>
      <c r="D4" s="2403"/>
      <c r="E4" s="2403"/>
      <c r="F4" s="2403"/>
      <c r="G4" s="2403"/>
      <c r="H4" s="2403"/>
      <c r="I4" s="2403"/>
      <c r="J4" s="2403"/>
      <c r="K4" s="2403"/>
      <c r="L4" s="2403"/>
      <c r="M4" s="2403"/>
      <c r="N4" s="2403"/>
      <c r="O4" s="2403"/>
      <c r="P4" s="391"/>
      <c r="Q4" s="392"/>
      <c r="R4" s="374"/>
    </row>
    <row r="5" spans="1:18" ht="29.25" customHeight="1">
      <c r="A5" s="374"/>
      <c r="B5" s="374"/>
      <c r="C5" s="374"/>
      <c r="D5" s="374"/>
      <c r="E5" s="374"/>
      <c r="F5" s="374"/>
      <c r="G5" s="374"/>
      <c r="H5" s="374"/>
      <c r="I5" s="374"/>
      <c r="J5" s="374"/>
      <c r="K5" s="374"/>
      <c r="L5" s="374"/>
      <c r="M5" s="374"/>
      <c r="N5" s="374"/>
      <c r="O5" s="374"/>
      <c r="P5" s="374"/>
      <c r="Q5" s="374"/>
      <c r="R5" s="374"/>
    </row>
    <row r="6" spans="1:18" ht="21.75" customHeight="1">
      <c r="A6" s="393"/>
      <c r="B6" s="393"/>
      <c r="C6" s="393"/>
      <c r="D6" s="393"/>
      <c r="E6" s="393"/>
      <c r="F6" s="393"/>
      <c r="G6" s="380"/>
      <c r="H6" s="380"/>
      <c r="I6" s="374"/>
      <c r="J6" s="374"/>
      <c r="K6" s="374"/>
      <c r="L6" s="374"/>
      <c r="M6" s="374"/>
      <c r="N6" s="374"/>
      <c r="O6" s="374"/>
      <c r="P6" s="374"/>
      <c r="Q6" s="374"/>
      <c r="R6" s="374"/>
    </row>
    <row r="7" spans="1:18" ht="28.5" customHeight="1">
      <c r="A7" s="2392" t="s">
        <v>1293</v>
      </c>
      <c r="B7" s="2392"/>
      <c r="C7" s="2392"/>
      <c r="D7" s="2392"/>
      <c r="E7" s="2392"/>
      <c r="F7" s="2392"/>
      <c r="G7" s="2392"/>
      <c r="H7" s="2392"/>
      <c r="I7" s="374"/>
      <c r="J7" s="374"/>
      <c r="K7" s="374"/>
      <c r="L7" s="374"/>
      <c r="M7" s="374"/>
      <c r="N7" s="374"/>
      <c r="O7" s="374"/>
      <c r="P7" s="374"/>
      <c r="Q7" s="374"/>
      <c r="R7" s="374"/>
    </row>
    <row r="8" spans="1:18" ht="28.5" customHeight="1">
      <c r="A8" s="2392" t="s">
        <v>1294</v>
      </c>
      <c r="B8" s="2392"/>
      <c r="C8" s="2392"/>
      <c r="D8" s="2392"/>
      <c r="E8" s="2392"/>
      <c r="F8" s="2392"/>
      <c r="G8" s="2392"/>
      <c r="H8" s="2392"/>
      <c r="I8" s="394" t="s">
        <v>1295</v>
      </c>
      <c r="K8" s="380"/>
      <c r="L8" s="374"/>
      <c r="M8" s="374"/>
      <c r="N8" s="374"/>
      <c r="O8" s="374"/>
      <c r="P8" s="374"/>
      <c r="Q8" s="374"/>
      <c r="R8" s="374"/>
    </row>
    <row r="9" spans="1:18" ht="28.5" customHeight="1">
      <c r="A9" s="2392" t="s">
        <v>1296</v>
      </c>
      <c r="B9" s="2392"/>
      <c r="C9" s="2392"/>
      <c r="D9" s="2392"/>
      <c r="E9" s="2392"/>
      <c r="F9" s="2392"/>
      <c r="G9" s="2392"/>
      <c r="H9" s="2392"/>
      <c r="I9" s="374"/>
      <c r="J9" s="374"/>
      <c r="K9" s="374"/>
      <c r="L9" s="374"/>
      <c r="M9" s="374"/>
      <c r="N9" s="374"/>
      <c r="O9" s="374"/>
      <c r="P9" s="374"/>
      <c r="Q9" s="374"/>
      <c r="R9" s="374"/>
    </row>
    <row r="10" spans="1:18" ht="23.25" customHeight="1">
      <c r="A10" s="395"/>
      <c r="B10" s="395"/>
      <c r="C10" s="395"/>
      <c r="D10" s="395"/>
      <c r="E10" s="395"/>
      <c r="F10" s="395"/>
      <c r="G10" s="380"/>
      <c r="H10" s="380"/>
      <c r="I10" s="374"/>
      <c r="J10" s="374"/>
      <c r="K10" s="374"/>
      <c r="L10" s="374"/>
      <c r="M10" s="374"/>
      <c r="N10" s="374"/>
      <c r="O10" s="374"/>
      <c r="P10" s="374"/>
      <c r="Q10" s="374"/>
      <c r="R10" s="374"/>
    </row>
    <row r="11" spans="1:18" ht="23.25" customHeight="1">
      <c r="A11" s="378"/>
      <c r="B11" s="374"/>
      <c r="C11" s="374"/>
      <c r="D11" s="374"/>
      <c r="E11" s="374"/>
      <c r="F11" s="374"/>
      <c r="G11" s="374"/>
      <c r="H11" s="374"/>
      <c r="I11" s="374"/>
      <c r="J11" s="374"/>
      <c r="K11" s="374"/>
      <c r="L11" s="374"/>
      <c r="M11" s="374"/>
      <c r="N11" s="374"/>
      <c r="O11" s="374"/>
      <c r="P11" s="374"/>
      <c r="Q11" s="374"/>
      <c r="R11" s="374"/>
    </row>
    <row r="12" spans="1:18" ht="23.25" customHeight="1">
      <c r="A12" s="374"/>
      <c r="B12" s="374"/>
      <c r="C12" s="374"/>
      <c r="D12" s="374"/>
      <c r="E12" s="374"/>
      <c r="F12" s="374"/>
      <c r="G12" s="374"/>
      <c r="H12" s="374"/>
      <c r="I12" s="374"/>
      <c r="J12" s="374"/>
      <c r="K12" s="374"/>
      <c r="L12" s="374"/>
      <c r="M12" s="374"/>
      <c r="N12" s="374"/>
      <c r="O12" s="374"/>
      <c r="P12" s="374"/>
      <c r="Q12" s="374"/>
      <c r="R12" s="374"/>
    </row>
    <row r="13" spans="1:18" ht="33" customHeight="1">
      <c r="A13" s="2392" t="s">
        <v>1297</v>
      </c>
      <c r="B13" s="2392"/>
      <c r="C13" s="2392"/>
      <c r="D13" s="2392"/>
      <c r="E13" s="2392"/>
      <c r="F13" s="2392"/>
      <c r="G13" s="2392"/>
      <c r="H13" s="2392"/>
      <c r="I13" s="2392"/>
      <c r="J13" s="2392"/>
      <c r="K13" s="2392"/>
      <c r="L13" s="2392"/>
      <c r="M13" s="2392"/>
      <c r="N13" s="2392"/>
      <c r="O13" s="2392"/>
      <c r="P13" s="2392"/>
      <c r="Q13" s="382"/>
      <c r="R13" s="374"/>
    </row>
    <row r="14" spans="1:18" ht="33" customHeight="1">
      <c r="A14" s="2402" t="s">
        <v>1298</v>
      </c>
      <c r="B14" s="2402"/>
      <c r="C14" s="2402"/>
      <c r="D14" s="2402"/>
      <c r="E14" s="2402"/>
      <c r="F14" s="2402"/>
      <c r="G14" s="2402"/>
      <c r="H14" s="2402"/>
      <c r="I14" s="2402"/>
      <c r="J14" s="2402"/>
      <c r="K14" s="2402"/>
      <c r="L14" s="2402"/>
      <c r="M14" s="2402"/>
      <c r="N14" s="2402"/>
      <c r="O14" s="2402"/>
      <c r="P14" s="382"/>
      <c r="Q14" s="382"/>
      <c r="R14" s="374"/>
    </row>
    <row r="15" spans="1:18" ht="33" customHeight="1">
      <c r="A15" s="2392" t="s">
        <v>1299</v>
      </c>
      <c r="B15" s="2392"/>
      <c r="C15" s="2392"/>
      <c r="D15" s="2392"/>
      <c r="E15" s="2392"/>
      <c r="F15" s="2392"/>
      <c r="G15" s="2392"/>
      <c r="H15" s="2392"/>
      <c r="I15" s="2392"/>
      <c r="J15" s="2392"/>
      <c r="K15" s="2392"/>
      <c r="L15" s="2392"/>
      <c r="M15" s="2392"/>
      <c r="N15" s="2392"/>
      <c r="O15" s="2392"/>
      <c r="P15" s="2392"/>
      <c r="Q15" s="382"/>
      <c r="R15" s="374"/>
    </row>
    <row r="16" spans="1:18" ht="33" customHeight="1">
      <c r="A16" s="2397" t="s">
        <v>1300</v>
      </c>
      <c r="B16" s="2397"/>
      <c r="C16" s="2397"/>
      <c r="D16" s="2397"/>
      <c r="E16" s="2397"/>
      <c r="F16" s="2397"/>
      <c r="G16" s="2397"/>
      <c r="H16" s="2397"/>
      <c r="I16" s="2397"/>
      <c r="J16" s="2397"/>
      <c r="K16" s="2397"/>
      <c r="L16" s="2397"/>
      <c r="M16" s="2397"/>
      <c r="N16" s="2397"/>
      <c r="O16" s="2397"/>
      <c r="P16" s="2397"/>
      <c r="Q16" s="388"/>
      <c r="R16" s="374"/>
    </row>
    <row r="17" spans="1:18" ht="19.5" customHeight="1">
      <c r="A17" s="2398"/>
      <c r="B17" s="2398"/>
      <c r="C17" s="2398"/>
      <c r="D17" s="2398"/>
      <c r="E17" s="2398"/>
      <c r="F17" s="2398"/>
      <c r="G17" s="2398"/>
      <c r="H17" s="2398"/>
      <c r="I17" s="2398"/>
      <c r="J17" s="2398"/>
      <c r="K17" s="2398"/>
      <c r="L17" s="2398"/>
      <c r="M17" s="2398"/>
      <c r="N17" s="2398"/>
      <c r="O17" s="2398"/>
      <c r="P17" s="2398"/>
      <c r="Q17" s="2398"/>
      <c r="R17" s="374"/>
    </row>
    <row r="18" spans="1:18">
      <c r="A18" s="374"/>
      <c r="B18" s="374"/>
      <c r="C18" s="374"/>
      <c r="D18" s="374"/>
      <c r="E18" s="374"/>
      <c r="F18" s="374"/>
      <c r="G18" s="374"/>
      <c r="H18" s="374"/>
      <c r="I18" s="374"/>
      <c r="J18" s="374"/>
      <c r="K18" s="374"/>
      <c r="L18" s="374"/>
      <c r="M18" s="374"/>
      <c r="N18" s="374"/>
      <c r="O18" s="374"/>
      <c r="P18" s="374"/>
      <c r="Q18" s="374"/>
      <c r="R18" s="374"/>
    </row>
    <row r="19" spans="1:18" ht="28.5" customHeight="1">
      <c r="A19" s="374"/>
      <c r="B19" s="374"/>
      <c r="C19" s="374"/>
      <c r="D19" s="374"/>
      <c r="E19" s="374"/>
      <c r="F19" s="374"/>
      <c r="G19" s="374"/>
      <c r="H19" s="374"/>
      <c r="I19" s="401"/>
      <c r="J19" s="396"/>
      <c r="K19" s="397" t="s">
        <v>860</v>
      </c>
      <c r="L19" s="396"/>
      <c r="M19" s="397" t="s">
        <v>861</v>
      </c>
      <c r="N19" s="396"/>
      <c r="O19" s="397" t="s">
        <v>1104</v>
      </c>
      <c r="P19" s="390"/>
      <c r="Q19" s="374"/>
      <c r="R19" s="374"/>
    </row>
    <row r="20" spans="1:18">
      <c r="A20" s="374"/>
      <c r="B20" s="374"/>
      <c r="C20" s="374"/>
      <c r="D20" s="374"/>
      <c r="E20" s="374"/>
      <c r="F20" s="374"/>
      <c r="G20" s="374"/>
      <c r="H20" s="374"/>
      <c r="I20" s="374"/>
      <c r="J20" s="390"/>
      <c r="K20" s="390"/>
      <c r="L20" s="390"/>
      <c r="M20" s="390"/>
      <c r="N20" s="390"/>
      <c r="O20" s="390"/>
      <c r="P20" s="390"/>
      <c r="Q20" s="374"/>
      <c r="R20" s="374"/>
    </row>
    <row r="21" spans="1:18">
      <c r="A21" s="374"/>
      <c r="B21" s="374"/>
      <c r="C21" s="374"/>
      <c r="D21" s="374"/>
      <c r="E21" s="374"/>
      <c r="F21" s="374"/>
      <c r="G21" s="374"/>
      <c r="H21" s="374"/>
      <c r="I21" s="374"/>
      <c r="J21" s="374"/>
      <c r="K21" s="374"/>
      <c r="L21" s="374"/>
      <c r="M21" s="374"/>
      <c r="N21" s="374"/>
      <c r="O21" s="374"/>
      <c r="P21" s="374"/>
      <c r="Q21" s="374"/>
      <c r="R21" s="374"/>
    </row>
    <row r="22" spans="1:18" ht="47.25" customHeight="1">
      <c r="A22" s="374"/>
      <c r="B22" s="374"/>
      <c r="C22" s="374"/>
      <c r="D22" s="374"/>
      <c r="E22" s="380"/>
      <c r="F22" s="380"/>
      <c r="G22" s="380"/>
      <c r="H22" s="398"/>
      <c r="I22" s="399" t="s">
        <v>1301</v>
      </c>
      <c r="J22" s="2399">
        <f>'01.入会申込書（従たる事務所）'!L44</f>
        <v>0</v>
      </c>
      <c r="K22" s="2399"/>
      <c r="L22" s="2399"/>
      <c r="M22" s="2399"/>
      <c r="N22" s="2399"/>
      <c r="O22" s="2399"/>
      <c r="P22" s="400"/>
      <c r="Q22" s="374"/>
      <c r="R22" s="374"/>
    </row>
    <row r="23" spans="1:18" ht="22.5" customHeight="1">
      <c r="A23" s="374"/>
      <c r="B23" s="374"/>
      <c r="C23" s="374"/>
      <c r="D23" s="374"/>
      <c r="E23" s="380"/>
      <c r="F23" s="380"/>
      <c r="G23" s="380"/>
      <c r="H23" s="380"/>
      <c r="I23" s="380"/>
      <c r="J23" s="384"/>
      <c r="K23" s="384"/>
      <c r="L23" s="384"/>
      <c r="M23" s="384"/>
      <c r="N23" s="384"/>
      <c r="O23" s="384"/>
      <c r="P23" s="384"/>
      <c r="Q23" s="374"/>
      <c r="R23" s="374"/>
    </row>
    <row r="24" spans="1:18" ht="39.75" customHeight="1">
      <c r="A24" s="374"/>
      <c r="B24" s="374"/>
      <c r="C24" s="374"/>
      <c r="D24" s="374"/>
      <c r="E24" s="380"/>
      <c r="F24" s="380"/>
      <c r="G24" s="380"/>
      <c r="H24" s="398"/>
      <c r="I24" s="399" t="s">
        <v>1302</v>
      </c>
      <c r="J24" s="2400">
        <f>'01.入会申込書（従たる事務所）'!L28</f>
        <v>0</v>
      </c>
      <c r="K24" s="2400"/>
      <c r="L24" s="2400"/>
      <c r="M24" s="2400"/>
      <c r="N24" s="2400"/>
      <c r="O24" s="2400"/>
      <c r="P24" s="400"/>
      <c r="Q24" s="374"/>
      <c r="R24" s="374"/>
    </row>
    <row r="25" spans="1:18" ht="22.5" customHeight="1">
      <c r="A25" s="374"/>
      <c r="B25" s="374"/>
      <c r="C25" s="374"/>
      <c r="D25" s="374"/>
      <c r="E25" s="380"/>
      <c r="F25" s="380"/>
      <c r="G25" s="380"/>
      <c r="H25" s="380"/>
      <c r="I25" s="380"/>
      <c r="J25" s="401"/>
      <c r="K25" s="401"/>
      <c r="L25" s="401"/>
      <c r="M25" s="401"/>
      <c r="N25" s="401"/>
      <c r="O25" s="401"/>
      <c r="P25" s="401"/>
      <c r="Q25" s="374"/>
      <c r="R25" s="374"/>
    </row>
    <row r="26" spans="1:18" ht="39.75" customHeight="1">
      <c r="A26" s="374"/>
      <c r="B26" s="374"/>
      <c r="C26" s="374"/>
      <c r="D26" s="374"/>
      <c r="E26" s="380"/>
      <c r="F26" s="380"/>
      <c r="G26" s="380"/>
      <c r="H26" s="398"/>
      <c r="I26" s="399" t="s">
        <v>1303</v>
      </c>
      <c r="J26" s="2401"/>
      <c r="K26" s="2401"/>
      <c r="L26" s="2401"/>
      <c r="M26" s="2401"/>
      <c r="N26" s="2401"/>
      <c r="O26" s="399" t="s">
        <v>1304</v>
      </c>
      <c r="P26" s="402"/>
      <c r="Q26" s="374"/>
      <c r="R26" s="374"/>
    </row>
    <row r="27" spans="1:18">
      <c r="A27" s="374"/>
      <c r="B27" s="374"/>
      <c r="C27" s="374"/>
      <c r="D27" s="374"/>
      <c r="E27" s="374"/>
      <c r="F27" s="374"/>
      <c r="G27" s="374"/>
      <c r="H27" s="374"/>
      <c r="I27" s="374"/>
      <c r="J27" s="374"/>
      <c r="K27" s="374"/>
      <c r="L27" s="374"/>
      <c r="M27" s="374"/>
      <c r="N27" s="374"/>
      <c r="O27" s="374"/>
      <c r="P27" s="374"/>
      <c r="Q27" s="374"/>
      <c r="R27" s="374"/>
    </row>
    <row r="28" spans="1:18">
      <c r="A28" s="374"/>
      <c r="B28" s="374"/>
      <c r="C28" s="374"/>
      <c r="D28" s="374"/>
      <c r="E28" s="374"/>
      <c r="F28" s="374"/>
      <c r="G28" s="374"/>
      <c r="H28" s="374"/>
      <c r="I28" s="374"/>
      <c r="J28" s="374"/>
      <c r="K28" s="374"/>
      <c r="L28" s="374"/>
      <c r="M28" s="374"/>
      <c r="N28" s="374"/>
      <c r="O28" s="374"/>
      <c r="P28" s="374"/>
      <c r="Q28" s="374"/>
      <c r="R28" s="374"/>
    </row>
    <row r="29" spans="1:18">
      <c r="A29" s="374"/>
      <c r="B29" s="374"/>
      <c r="C29" s="374"/>
      <c r="D29" s="374"/>
      <c r="E29" s="374"/>
      <c r="F29" s="374"/>
      <c r="G29" s="374"/>
      <c r="H29" s="374"/>
      <c r="I29" s="374"/>
      <c r="J29" s="374"/>
      <c r="K29" s="374"/>
      <c r="L29" s="374"/>
      <c r="M29" s="374"/>
      <c r="N29" s="374"/>
      <c r="O29" s="374"/>
      <c r="P29" s="374"/>
      <c r="Q29" s="374"/>
      <c r="R29" s="374"/>
    </row>
    <row r="30" spans="1:18">
      <c r="A30" s="374"/>
      <c r="B30" s="374"/>
      <c r="C30" s="374"/>
      <c r="D30" s="374"/>
      <c r="E30" s="374"/>
      <c r="F30" s="374"/>
      <c r="G30" s="374"/>
      <c r="H30" s="374"/>
      <c r="I30" s="374"/>
      <c r="J30" s="374"/>
      <c r="K30" s="374"/>
      <c r="L30" s="374"/>
      <c r="M30" s="374"/>
      <c r="N30" s="374"/>
      <c r="O30" s="374"/>
      <c r="P30" s="374"/>
      <c r="Q30" s="374"/>
      <c r="R30" s="374"/>
    </row>
    <row r="31" spans="1:18">
      <c r="A31" s="374"/>
      <c r="B31" s="374"/>
      <c r="C31" s="374"/>
      <c r="D31" s="374"/>
      <c r="E31" s="374"/>
      <c r="F31" s="374"/>
      <c r="G31" s="374"/>
      <c r="H31" s="374"/>
      <c r="I31" s="374"/>
      <c r="J31" s="374"/>
      <c r="K31" s="374"/>
      <c r="L31" s="374"/>
      <c r="M31" s="374"/>
      <c r="N31" s="374"/>
      <c r="O31" s="374"/>
      <c r="P31" s="374"/>
      <c r="Q31" s="374"/>
      <c r="R31" s="374"/>
    </row>
    <row r="32" spans="1:18" ht="18" customHeight="1">
      <c r="A32" s="374"/>
      <c r="B32" s="374"/>
      <c r="C32" s="374"/>
      <c r="D32" s="374"/>
      <c r="E32" s="374"/>
      <c r="F32" s="374"/>
      <c r="G32" s="374"/>
      <c r="H32" s="374"/>
      <c r="I32" s="374"/>
      <c r="J32" s="374"/>
      <c r="K32" s="374"/>
      <c r="L32" s="374"/>
      <c r="M32" s="374"/>
      <c r="N32" s="374"/>
      <c r="O32" s="374"/>
      <c r="P32" s="374"/>
      <c r="Q32" s="374"/>
      <c r="R32" s="374"/>
    </row>
    <row r="33" spans="1:18" ht="21.75" customHeight="1">
      <c r="A33" s="374"/>
      <c r="O33" s="374"/>
      <c r="P33" s="374"/>
      <c r="Q33" s="374"/>
      <c r="R33" s="374"/>
    </row>
    <row r="34" spans="1:18" ht="17.25">
      <c r="C34" s="2394" t="s">
        <v>1305</v>
      </c>
      <c r="D34" s="2395"/>
      <c r="E34" s="2395"/>
      <c r="F34" s="2395"/>
      <c r="G34" s="2395"/>
      <c r="H34" s="2395"/>
      <c r="I34" s="2395"/>
      <c r="J34" s="2395"/>
      <c r="K34" s="2395"/>
      <c r="L34" s="2395"/>
      <c r="M34" s="2395"/>
      <c r="N34" s="2396"/>
    </row>
  </sheetData>
  <sheetProtection algorithmName="SHA-512" hashValue="gK7sA8WfnfQ/eATLInncDcfLfgfttmZmk76VL+Lm2Yg938THad1ME2KnlAE6RDiPuG4c2Y3HS0TDG7KB1gfCXg==" saltValue="ARx1Z37CNOaxH+ETxCIxbQ==" spinCount="100000" sheet="1" objects="1" scenarios="1"/>
  <mergeCells count="13">
    <mergeCell ref="A14:O14"/>
    <mergeCell ref="A4:O4"/>
    <mergeCell ref="A7:H7"/>
    <mergeCell ref="A8:H8"/>
    <mergeCell ref="A9:H9"/>
    <mergeCell ref="A13:P13"/>
    <mergeCell ref="C34:N34"/>
    <mergeCell ref="A15:P15"/>
    <mergeCell ref="A16:P16"/>
    <mergeCell ref="A17:Q17"/>
    <mergeCell ref="J22:O22"/>
    <mergeCell ref="J24:O24"/>
    <mergeCell ref="J26:N26"/>
  </mergeCells>
  <phoneticPr fontId="87"/>
  <pageMargins left="0.82677165354330717" right="0.23622047244094491" top="0.55118110236220474" bottom="0.35433070866141736" header="0.31496062992125984" footer="0.31496062992125984"/>
  <pageSetup paperSize="9" scale="83" orientation="portrait" verticalDpi="0"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B5119-8C8E-4A1C-87F5-D5157BC3C4D3}">
  <sheetPr>
    <tabColor indexed="42"/>
  </sheetPr>
  <dimension ref="A1:BA22"/>
  <sheetViews>
    <sheetView showZeros="0" zoomScaleNormal="100" zoomScaleSheetLayoutView="100" workbookViewId="0">
      <selection activeCell="E1" sqref="E1"/>
    </sheetView>
  </sheetViews>
  <sheetFormatPr defaultColWidth="2.25" defaultRowHeight="13.5"/>
  <cols>
    <col min="1" max="1" width="2.25" style="361" customWidth="1"/>
    <col min="2" max="2" width="12.5" style="361" customWidth="1"/>
    <col min="3" max="257" width="2.25" style="361"/>
    <col min="258" max="258" width="12.5" style="361" customWidth="1"/>
    <col min="259" max="513" width="2.25" style="361"/>
    <col min="514" max="514" width="12.5" style="361" customWidth="1"/>
    <col min="515" max="769" width="2.25" style="361"/>
    <col min="770" max="770" width="12.5" style="361" customWidth="1"/>
    <col min="771" max="1025" width="2.25" style="361"/>
    <col min="1026" max="1026" width="12.5" style="361" customWidth="1"/>
    <col min="1027" max="1281" width="2.25" style="361"/>
    <col min="1282" max="1282" width="12.5" style="361" customWidth="1"/>
    <col min="1283" max="1537" width="2.25" style="361"/>
    <col min="1538" max="1538" width="12.5" style="361" customWidth="1"/>
    <col min="1539" max="1793" width="2.25" style="361"/>
    <col min="1794" max="1794" width="12.5" style="361" customWidth="1"/>
    <col min="1795" max="2049" width="2.25" style="361"/>
    <col min="2050" max="2050" width="12.5" style="361" customWidth="1"/>
    <col min="2051" max="2305" width="2.25" style="361"/>
    <col min="2306" max="2306" width="12.5" style="361" customWidth="1"/>
    <col min="2307" max="2561" width="2.25" style="361"/>
    <col min="2562" max="2562" width="12.5" style="361" customWidth="1"/>
    <col min="2563" max="2817" width="2.25" style="361"/>
    <col min="2818" max="2818" width="12.5" style="361" customWidth="1"/>
    <col min="2819" max="3073" width="2.25" style="361"/>
    <col min="3074" max="3074" width="12.5" style="361" customWidth="1"/>
    <col min="3075" max="3329" width="2.25" style="361"/>
    <col min="3330" max="3330" width="12.5" style="361" customWidth="1"/>
    <col min="3331" max="3585" width="2.25" style="361"/>
    <col min="3586" max="3586" width="12.5" style="361" customWidth="1"/>
    <col min="3587" max="3841" width="2.25" style="361"/>
    <col min="3842" max="3842" width="12.5" style="361" customWidth="1"/>
    <col min="3843" max="4097" width="2.25" style="361"/>
    <col min="4098" max="4098" width="12.5" style="361" customWidth="1"/>
    <col min="4099" max="4353" width="2.25" style="361"/>
    <col min="4354" max="4354" width="12.5" style="361" customWidth="1"/>
    <col min="4355" max="4609" width="2.25" style="361"/>
    <col min="4610" max="4610" width="12.5" style="361" customWidth="1"/>
    <col min="4611" max="4865" width="2.25" style="361"/>
    <col min="4866" max="4866" width="12.5" style="361" customWidth="1"/>
    <col min="4867" max="5121" width="2.25" style="361"/>
    <col min="5122" max="5122" width="12.5" style="361" customWidth="1"/>
    <col min="5123" max="5377" width="2.25" style="361"/>
    <col min="5378" max="5378" width="12.5" style="361" customWidth="1"/>
    <col min="5379" max="5633" width="2.25" style="361"/>
    <col min="5634" max="5634" width="12.5" style="361" customWidth="1"/>
    <col min="5635" max="5889" width="2.25" style="361"/>
    <col min="5890" max="5890" width="12.5" style="361" customWidth="1"/>
    <col min="5891" max="6145" width="2.25" style="361"/>
    <col min="6146" max="6146" width="12.5" style="361" customWidth="1"/>
    <col min="6147" max="6401" width="2.25" style="361"/>
    <col min="6402" max="6402" width="12.5" style="361" customWidth="1"/>
    <col min="6403" max="6657" width="2.25" style="361"/>
    <col min="6658" max="6658" width="12.5" style="361" customWidth="1"/>
    <col min="6659" max="6913" width="2.25" style="361"/>
    <col min="6914" max="6914" width="12.5" style="361" customWidth="1"/>
    <col min="6915" max="7169" width="2.25" style="361"/>
    <col min="7170" max="7170" width="12.5" style="361" customWidth="1"/>
    <col min="7171" max="7425" width="2.25" style="361"/>
    <col min="7426" max="7426" width="12.5" style="361" customWidth="1"/>
    <col min="7427" max="7681" width="2.25" style="361"/>
    <col min="7682" max="7682" width="12.5" style="361" customWidth="1"/>
    <col min="7683" max="7937" width="2.25" style="361"/>
    <col min="7938" max="7938" width="12.5" style="361" customWidth="1"/>
    <col min="7939" max="8193" width="2.25" style="361"/>
    <col min="8194" max="8194" width="12.5" style="361" customWidth="1"/>
    <col min="8195" max="8449" width="2.25" style="361"/>
    <col min="8450" max="8450" width="12.5" style="361" customWidth="1"/>
    <col min="8451" max="8705" width="2.25" style="361"/>
    <col min="8706" max="8706" width="12.5" style="361" customWidth="1"/>
    <col min="8707" max="8961" width="2.25" style="361"/>
    <col min="8962" max="8962" width="12.5" style="361" customWidth="1"/>
    <col min="8963" max="9217" width="2.25" style="361"/>
    <col min="9218" max="9218" width="12.5" style="361" customWidth="1"/>
    <col min="9219" max="9473" width="2.25" style="361"/>
    <col min="9474" max="9474" width="12.5" style="361" customWidth="1"/>
    <col min="9475" max="9729" width="2.25" style="361"/>
    <col min="9730" max="9730" width="12.5" style="361" customWidth="1"/>
    <col min="9731" max="9985" width="2.25" style="361"/>
    <col min="9986" max="9986" width="12.5" style="361" customWidth="1"/>
    <col min="9987" max="10241" width="2.25" style="361"/>
    <col min="10242" max="10242" width="12.5" style="361" customWidth="1"/>
    <col min="10243" max="10497" width="2.25" style="361"/>
    <col min="10498" max="10498" width="12.5" style="361" customWidth="1"/>
    <col min="10499" max="10753" width="2.25" style="361"/>
    <col min="10754" max="10754" width="12.5" style="361" customWidth="1"/>
    <col min="10755" max="11009" width="2.25" style="361"/>
    <col min="11010" max="11010" width="12.5" style="361" customWidth="1"/>
    <col min="11011" max="11265" width="2.25" style="361"/>
    <col min="11266" max="11266" width="12.5" style="361" customWidth="1"/>
    <col min="11267" max="11521" width="2.25" style="361"/>
    <col min="11522" max="11522" width="12.5" style="361" customWidth="1"/>
    <col min="11523" max="11777" width="2.25" style="361"/>
    <col min="11778" max="11778" width="12.5" style="361" customWidth="1"/>
    <col min="11779" max="12033" width="2.25" style="361"/>
    <col min="12034" max="12034" width="12.5" style="361" customWidth="1"/>
    <col min="12035" max="12289" width="2.25" style="361"/>
    <col min="12290" max="12290" width="12.5" style="361" customWidth="1"/>
    <col min="12291" max="12545" width="2.25" style="361"/>
    <col min="12546" max="12546" width="12.5" style="361" customWidth="1"/>
    <col min="12547" max="12801" width="2.25" style="361"/>
    <col min="12802" max="12802" width="12.5" style="361" customWidth="1"/>
    <col min="12803" max="13057" width="2.25" style="361"/>
    <col min="13058" max="13058" width="12.5" style="361" customWidth="1"/>
    <col min="13059" max="13313" width="2.25" style="361"/>
    <col min="13314" max="13314" width="12.5" style="361" customWidth="1"/>
    <col min="13315" max="13569" width="2.25" style="361"/>
    <col min="13570" max="13570" width="12.5" style="361" customWidth="1"/>
    <col min="13571" max="13825" width="2.25" style="361"/>
    <col min="13826" max="13826" width="12.5" style="361" customWidth="1"/>
    <col min="13827" max="14081" width="2.25" style="361"/>
    <col min="14082" max="14082" width="12.5" style="361" customWidth="1"/>
    <col min="14083" max="14337" width="2.25" style="361"/>
    <col min="14338" max="14338" width="12.5" style="361" customWidth="1"/>
    <col min="14339" max="14593" width="2.25" style="361"/>
    <col min="14594" max="14594" width="12.5" style="361" customWidth="1"/>
    <col min="14595" max="14849" width="2.25" style="361"/>
    <col min="14850" max="14850" width="12.5" style="361" customWidth="1"/>
    <col min="14851" max="15105" width="2.25" style="361"/>
    <col min="15106" max="15106" width="12.5" style="361" customWidth="1"/>
    <col min="15107" max="15361" width="2.25" style="361"/>
    <col min="15362" max="15362" width="12.5" style="361" customWidth="1"/>
    <col min="15363" max="15617" width="2.25" style="361"/>
    <col min="15618" max="15618" width="12.5" style="361" customWidth="1"/>
    <col min="15619" max="15873" width="2.25" style="361"/>
    <col min="15874" max="15874" width="12.5" style="361" customWidth="1"/>
    <col min="15875" max="16129" width="2.25" style="361"/>
    <col min="16130" max="16130" width="12.5" style="361" customWidth="1"/>
    <col min="16131" max="16384" width="2.25" style="361"/>
  </cols>
  <sheetData>
    <row r="1" spans="1:53">
      <c r="A1" s="403" t="s">
        <v>308</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row>
    <row r="2" spans="1:53" ht="37.5" customHeight="1">
      <c r="A2" s="404"/>
      <c r="B2" s="2416" t="s">
        <v>1243</v>
      </c>
      <c r="C2" s="2416"/>
      <c r="D2" s="2416"/>
      <c r="E2" s="2416"/>
      <c r="F2" s="2416"/>
      <c r="G2" s="2416"/>
      <c r="H2" s="2416"/>
      <c r="I2" s="2416"/>
      <c r="J2" s="2416"/>
      <c r="K2" s="2416"/>
      <c r="L2" s="2416"/>
      <c r="M2" s="2416"/>
      <c r="N2" s="2416"/>
      <c r="O2" s="2416"/>
      <c r="P2" s="2416"/>
      <c r="Q2" s="2416"/>
      <c r="R2" s="2416"/>
      <c r="S2" s="2416"/>
      <c r="T2" s="2416"/>
      <c r="U2" s="2416"/>
      <c r="V2" s="2416"/>
      <c r="W2" s="2416"/>
      <c r="X2" s="2416"/>
      <c r="Y2" s="2416"/>
      <c r="Z2" s="2416"/>
      <c r="AA2" s="2416"/>
      <c r="AB2" s="2416"/>
      <c r="AC2" s="2416"/>
      <c r="AD2" s="2416"/>
      <c r="AE2" s="2416"/>
      <c r="AF2" s="2416"/>
      <c r="AG2" s="2416"/>
      <c r="AH2" s="2416"/>
      <c r="AI2" s="2416"/>
      <c r="AJ2" s="2416"/>
      <c r="AK2" s="2416"/>
      <c r="AL2" s="2416"/>
      <c r="AM2" s="2416"/>
      <c r="AN2" s="2416"/>
      <c r="AO2" s="2416"/>
      <c r="AP2" s="2416"/>
      <c r="AQ2" s="2416"/>
      <c r="AR2" s="2416"/>
      <c r="AS2" s="2416"/>
      <c r="AT2" s="2416"/>
      <c r="AU2" s="2416"/>
      <c r="AV2" s="2416"/>
      <c r="AW2" s="2416"/>
      <c r="AX2" s="2416"/>
      <c r="AY2" s="2416"/>
      <c r="AZ2" s="2416"/>
      <c r="BA2" s="405"/>
    </row>
    <row r="3" spans="1:53" ht="26.25" customHeight="1">
      <c r="A3" s="406"/>
      <c r="B3" s="407" t="s">
        <v>1244</v>
      </c>
      <c r="C3" s="2417"/>
      <c r="D3" s="2417"/>
      <c r="E3" s="2417"/>
      <c r="F3" s="2417"/>
      <c r="G3" s="2417"/>
      <c r="H3" s="2417"/>
      <c r="I3" s="2417"/>
      <c r="J3" s="2417"/>
      <c r="K3" s="2417"/>
      <c r="L3" s="2417"/>
      <c r="M3" s="2417"/>
      <c r="N3" s="2417"/>
      <c r="O3" s="2417"/>
      <c r="P3" s="2417"/>
      <c r="Q3" s="2417"/>
      <c r="R3" s="2417"/>
      <c r="S3" s="2417"/>
      <c r="T3" s="2417"/>
      <c r="U3" s="2417"/>
      <c r="V3" s="2417"/>
      <c r="W3" s="2417"/>
      <c r="X3" s="2417"/>
      <c r="Y3" s="2417"/>
      <c r="Z3" s="2417"/>
      <c r="AA3" s="2417"/>
      <c r="AB3" s="2417"/>
      <c r="AC3" s="2417"/>
      <c r="AD3" s="2417"/>
      <c r="AE3" s="2417"/>
      <c r="AF3" s="2417"/>
      <c r="AG3" s="2417"/>
      <c r="AH3" s="2417"/>
      <c r="AI3" s="2417"/>
      <c r="AJ3" s="2417"/>
      <c r="AK3" s="2417"/>
      <c r="AL3" s="2417"/>
      <c r="AM3" s="2417"/>
      <c r="AN3" s="2406"/>
      <c r="AO3" s="2418" t="s">
        <v>1245</v>
      </c>
      <c r="AP3" s="2419"/>
      <c r="AQ3" s="2419"/>
      <c r="AR3" s="2419"/>
      <c r="AS3" s="2419"/>
      <c r="AT3" s="2419"/>
      <c r="AU3" s="2419"/>
      <c r="AV3" s="2419"/>
      <c r="AW3" s="2419"/>
      <c r="AX3" s="2419"/>
      <c r="AY3" s="2419"/>
      <c r="AZ3" s="2419"/>
      <c r="BA3" s="408"/>
    </row>
    <row r="4" spans="1:53" ht="26.25" customHeight="1">
      <c r="A4" s="406"/>
      <c r="B4" s="2415" t="s">
        <v>238</v>
      </c>
      <c r="C4" s="2421">
        <f>'01.入会申込書（従たる事務所）'!L65</f>
        <v>0</v>
      </c>
      <c r="D4" s="2422"/>
      <c r="E4" s="2422"/>
      <c r="F4" s="2422"/>
      <c r="G4" s="2422"/>
      <c r="H4" s="2422"/>
      <c r="I4" s="2422"/>
      <c r="J4" s="2422"/>
      <c r="K4" s="2422"/>
      <c r="L4" s="2422"/>
      <c r="M4" s="2422"/>
      <c r="N4" s="2422"/>
      <c r="O4" s="2422"/>
      <c r="P4" s="2422"/>
      <c r="Q4" s="2422"/>
      <c r="R4" s="2422"/>
      <c r="S4" s="2422"/>
      <c r="T4" s="2422"/>
      <c r="U4" s="2422"/>
      <c r="V4" s="2422"/>
      <c r="W4" s="2422"/>
      <c r="X4" s="2422"/>
      <c r="Y4" s="2422"/>
      <c r="Z4" s="2422"/>
      <c r="AA4" s="2422"/>
      <c r="AB4" s="2422"/>
      <c r="AC4" s="2422"/>
      <c r="AD4" s="2422"/>
      <c r="AE4" s="2422"/>
      <c r="AF4" s="2422"/>
      <c r="AG4" s="2422"/>
      <c r="AH4" s="2422"/>
      <c r="AI4" s="2422"/>
      <c r="AJ4" s="2422"/>
      <c r="AK4" s="2422"/>
      <c r="AL4" s="2422"/>
      <c r="AM4" s="2422"/>
      <c r="AN4" s="2423"/>
      <c r="AO4" s="2419"/>
      <c r="AP4" s="2419"/>
      <c r="AQ4" s="2419"/>
      <c r="AR4" s="2419"/>
      <c r="AS4" s="2419"/>
      <c r="AT4" s="2419"/>
      <c r="AU4" s="2419"/>
      <c r="AV4" s="2419"/>
      <c r="AW4" s="2419"/>
      <c r="AX4" s="2419"/>
      <c r="AY4" s="2419"/>
      <c r="AZ4" s="2419"/>
      <c r="BA4" s="408"/>
    </row>
    <row r="5" spans="1:53" ht="26.25" customHeight="1">
      <c r="A5" s="406"/>
      <c r="B5" s="2415"/>
      <c r="C5" s="403"/>
      <c r="D5" s="403"/>
      <c r="E5" s="403"/>
      <c r="F5" s="403"/>
      <c r="G5" s="403"/>
      <c r="H5" s="403"/>
      <c r="I5" s="403"/>
      <c r="J5" s="403"/>
      <c r="K5" s="403"/>
      <c r="L5" s="403"/>
      <c r="M5" s="403"/>
      <c r="N5" s="403"/>
      <c r="O5" s="403"/>
      <c r="P5" s="403"/>
      <c r="Q5" s="403"/>
      <c r="R5" s="403"/>
      <c r="S5" s="403"/>
      <c r="T5" s="403"/>
      <c r="U5" s="403"/>
      <c r="V5" s="403"/>
      <c r="W5" s="403"/>
      <c r="X5" s="403"/>
      <c r="Y5" s="403"/>
      <c r="Z5" s="403" t="s">
        <v>299</v>
      </c>
      <c r="AA5" s="403"/>
      <c r="AB5" s="2424">
        <f>'01.入会申込書（従たる事務所）'!AE62</f>
        <v>0</v>
      </c>
      <c r="AC5" s="2424"/>
      <c r="AD5" s="2424"/>
      <c r="AE5" s="2424"/>
      <c r="AF5" s="403" t="s">
        <v>455</v>
      </c>
      <c r="AG5" s="2425">
        <f>'01.入会申込書（従たる事務所）'!AK62</f>
        <v>0</v>
      </c>
      <c r="AH5" s="2425"/>
      <c r="AI5" s="2425"/>
      <c r="AJ5" s="403" t="s">
        <v>456</v>
      </c>
      <c r="AK5" s="2425">
        <f>'01.入会申込書（従たる事務所）'!AQ62</f>
        <v>0</v>
      </c>
      <c r="AL5" s="2425"/>
      <c r="AM5" s="2425"/>
      <c r="AN5" s="2425"/>
      <c r="AO5" s="2419"/>
      <c r="AP5" s="2419"/>
      <c r="AQ5" s="2419"/>
      <c r="AR5" s="2419"/>
      <c r="AS5" s="2419"/>
      <c r="AT5" s="2419"/>
      <c r="AU5" s="2419"/>
      <c r="AV5" s="2419"/>
      <c r="AW5" s="2419"/>
      <c r="AX5" s="2419"/>
      <c r="AY5" s="2419"/>
      <c r="AZ5" s="2419"/>
      <c r="BA5" s="408"/>
    </row>
    <row r="6" spans="1:53" ht="26.25" customHeight="1">
      <c r="A6" s="406"/>
      <c r="B6" s="409" t="s">
        <v>300</v>
      </c>
      <c r="C6" s="2426">
        <f>'01.入会申込書（従たる事務所）'!L61</f>
        <v>0</v>
      </c>
      <c r="D6" s="2427"/>
      <c r="E6" s="2427"/>
      <c r="F6" s="2427"/>
      <c r="G6" s="2427"/>
      <c r="H6" s="2427"/>
      <c r="I6" s="2427"/>
      <c r="J6" s="2427"/>
      <c r="K6" s="2427"/>
      <c r="L6" s="2427"/>
      <c r="M6" s="2427"/>
      <c r="N6" s="2427"/>
      <c r="O6" s="2427"/>
      <c r="P6" s="2427"/>
      <c r="Q6" s="2427"/>
      <c r="R6" s="2427"/>
      <c r="S6" s="2427"/>
      <c r="T6" s="2427"/>
      <c r="U6" s="2427"/>
      <c r="V6" s="2427"/>
      <c r="W6" s="2427"/>
      <c r="X6" s="2427"/>
      <c r="Y6" s="2427"/>
      <c r="Z6" s="2427"/>
      <c r="AA6" s="2427"/>
      <c r="AB6" s="2427"/>
      <c r="AC6" s="2427">
        <f>'01.入会申込書（従たる事務所）'!AD59</f>
        <v>0</v>
      </c>
      <c r="AD6" s="2427"/>
      <c r="AE6" s="2427">
        <f>'01.入会申込書（従たる事務所）'!AH59</f>
        <v>0</v>
      </c>
      <c r="AF6" s="2427"/>
      <c r="AG6" s="411" t="s">
        <v>118</v>
      </c>
      <c r="AH6" s="2427">
        <f>'01.入会申込書（従たる事務所）'!AN59</f>
        <v>0</v>
      </c>
      <c r="AI6" s="2427"/>
      <c r="AJ6" s="411" t="s">
        <v>310</v>
      </c>
      <c r="AK6" s="2427">
        <f>'01.入会申込書（従たる事務所）'!AR59</f>
        <v>0</v>
      </c>
      <c r="AL6" s="2427"/>
      <c r="AM6" s="411" t="s">
        <v>1246</v>
      </c>
      <c r="AN6" s="412"/>
      <c r="AO6" s="2419"/>
      <c r="AP6" s="2419"/>
      <c r="AQ6" s="2419"/>
      <c r="AR6" s="2419"/>
      <c r="AS6" s="2419"/>
      <c r="AT6" s="2419"/>
      <c r="AU6" s="2419"/>
      <c r="AV6" s="2419"/>
      <c r="AW6" s="2419"/>
      <c r="AX6" s="2419"/>
      <c r="AY6" s="2419"/>
      <c r="AZ6" s="2419"/>
      <c r="BA6" s="408"/>
    </row>
    <row r="7" spans="1:53" ht="26.25" customHeight="1">
      <c r="A7" s="406"/>
      <c r="B7" s="410" t="s">
        <v>1247</v>
      </c>
      <c r="C7" s="411"/>
      <c r="D7" s="411"/>
      <c r="E7" s="411"/>
      <c r="F7" s="411"/>
      <c r="G7" s="411"/>
      <c r="H7" s="411"/>
      <c r="I7" s="411"/>
      <c r="J7" s="411"/>
      <c r="K7" s="411"/>
      <c r="L7" s="411" t="s">
        <v>1248</v>
      </c>
      <c r="M7" s="411"/>
      <c r="N7" s="411"/>
      <c r="O7" s="411"/>
      <c r="P7" s="2428">
        <f>'01.入会申込書（従たる事務所）'!M68</f>
        <v>0</v>
      </c>
      <c r="Q7" s="2428"/>
      <c r="R7" s="2428"/>
      <c r="S7" s="2428"/>
      <c r="T7" s="2428"/>
      <c r="U7" s="2428"/>
      <c r="V7" s="2428"/>
      <c r="W7" s="2428"/>
      <c r="X7" s="2428"/>
      <c r="Y7" s="2428"/>
      <c r="Z7" s="2428"/>
      <c r="AA7" s="2428"/>
      <c r="AB7" s="411" t="s">
        <v>217</v>
      </c>
      <c r="AC7" s="411"/>
      <c r="AD7" s="2428">
        <f>'01.入会申込書（従たる事務所）'!V68</f>
        <v>0</v>
      </c>
      <c r="AE7" s="2428"/>
      <c r="AF7" s="2428"/>
      <c r="AG7" s="2428"/>
      <c r="AH7" s="2428"/>
      <c r="AI7" s="2428"/>
      <c r="AJ7" s="2428"/>
      <c r="AK7" s="2428"/>
      <c r="AL7" s="2428"/>
      <c r="AM7" s="411" t="s">
        <v>218</v>
      </c>
      <c r="AN7" s="412"/>
      <c r="AO7" s="2419"/>
      <c r="AP7" s="2419"/>
      <c r="AQ7" s="2419"/>
      <c r="AR7" s="2419"/>
      <c r="AS7" s="2419"/>
      <c r="AT7" s="2419"/>
      <c r="AU7" s="2419"/>
      <c r="AV7" s="2419"/>
      <c r="AW7" s="2419"/>
      <c r="AX7" s="2419"/>
      <c r="AY7" s="2419"/>
      <c r="AZ7" s="2419"/>
      <c r="BA7" s="408"/>
    </row>
    <row r="8" spans="1:53" ht="26.25" customHeight="1">
      <c r="A8" s="406"/>
      <c r="B8" s="407" t="s">
        <v>1249</v>
      </c>
      <c r="C8" s="2413"/>
      <c r="D8" s="2414"/>
      <c r="E8" s="2414"/>
      <c r="F8" s="2414"/>
      <c r="G8" s="2414"/>
      <c r="H8" s="2414"/>
      <c r="I8" s="2414"/>
      <c r="J8" s="2414"/>
      <c r="K8" s="2414"/>
      <c r="L8" s="2414"/>
      <c r="M8" s="2414"/>
      <c r="N8" s="2414"/>
      <c r="O8" s="2414"/>
      <c r="P8" s="2414"/>
      <c r="Q8" s="2414"/>
      <c r="R8" s="2414"/>
      <c r="S8" s="2414"/>
      <c r="T8" s="2414"/>
      <c r="U8" s="2414"/>
      <c r="V8" s="2414"/>
      <c r="W8" s="2414"/>
      <c r="X8" s="2414"/>
      <c r="Y8" s="2414"/>
      <c r="Z8" s="2414"/>
      <c r="AA8" s="2414"/>
      <c r="AB8" s="2414"/>
      <c r="AC8" s="2414"/>
      <c r="AD8" s="2414"/>
      <c r="AE8" s="2414"/>
      <c r="AF8" s="2414"/>
      <c r="AG8" s="2414"/>
      <c r="AH8" s="413" t="s">
        <v>118</v>
      </c>
      <c r="AI8" s="2414"/>
      <c r="AJ8" s="2414"/>
      <c r="AK8" s="413" t="s">
        <v>1250</v>
      </c>
      <c r="AL8" s="2414"/>
      <c r="AM8" s="2414"/>
      <c r="AN8" s="414" t="s">
        <v>500</v>
      </c>
      <c r="AO8" s="2420"/>
      <c r="AP8" s="2420"/>
      <c r="AQ8" s="2420"/>
      <c r="AR8" s="2420"/>
      <c r="AS8" s="2420"/>
      <c r="AT8" s="2420"/>
      <c r="AU8" s="2420"/>
      <c r="AV8" s="2420"/>
      <c r="AW8" s="2420"/>
      <c r="AX8" s="2420"/>
      <c r="AY8" s="2420"/>
      <c r="AZ8" s="2420"/>
      <c r="BA8" s="408"/>
    </row>
    <row r="9" spans="1:53" ht="26.25" customHeight="1">
      <c r="A9" s="406"/>
      <c r="B9" s="2415" t="s">
        <v>1251</v>
      </c>
      <c r="C9" s="2406"/>
      <c r="D9" s="2407"/>
      <c r="E9" s="411" t="s">
        <v>118</v>
      </c>
      <c r="F9" s="2408"/>
      <c r="G9" s="2408"/>
      <c r="H9" s="411" t="s">
        <v>1252</v>
      </c>
      <c r="I9" s="411"/>
      <c r="J9" s="2407"/>
      <c r="K9" s="2407"/>
      <c r="L9" s="411" t="s">
        <v>118</v>
      </c>
      <c r="M9" s="2408"/>
      <c r="N9" s="2408"/>
      <c r="O9" s="411" t="s">
        <v>1250</v>
      </c>
      <c r="P9" s="412"/>
      <c r="Q9" s="2409"/>
      <c r="R9" s="2409"/>
      <c r="S9" s="2409"/>
      <c r="T9" s="2409"/>
      <c r="U9" s="2409"/>
      <c r="V9" s="2409"/>
      <c r="W9" s="2409"/>
      <c r="X9" s="2409"/>
      <c r="Y9" s="2409"/>
      <c r="Z9" s="2409"/>
      <c r="AA9" s="2409"/>
      <c r="AB9" s="2409"/>
      <c r="AC9" s="2409"/>
      <c r="AD9" s="2409"/>
      <c r="AE9" s="2409"/>
      <c r="AF9" s="2409"/>
      <c r="AG9" s="2409"/>
      <c r="AH9" s="2409"/>
      <c r="AI9" s="2409"/>
      <c r="AJ9" s="2409"/>
      <c r="AK9" s="2409"/>
      <c r="AL9" s="2409"/>
      <c r="AM9" s="2409"/>
      <c r="AN9" s="2409"/>
      <c r="AO9" s="2409"/>
      <c r="AP9" s="2409"/>
      <c r="AQ9" s="2409"/>
      <c r="AR9" s="2409"/>
      <c r="AS9" s="2409"/>
      <c r="AT9" s="2409"/>
      <c r="AU9" s="2409"/>
      <c r="AV9" s="2409"/>
      <c r="AW9" s="2409"/>
      <c r="AX9" s="2409"/>
      <c r="AY9" s="2409"/>
      <c r="AZ9" s="2409"/>
      <c r="BA9" s="408"/>
    </row>
    <row r="10" spans="1:53" ht="26.25" customHeight="1">
      <c r="A10" s="406"/>
      <c r="B10" s="2415"/>
      <c r="C10" s="2406"/>
      <c r="D10" s="2407"/>
      <c r="E10" s="411" t="s">
        <v>118</v>
      </c>
      <c r="F10" s="2408"/>
      <c r="G10" s="2408"/>
      <c r="H10" s="411" t="s">
        <v>1252</v>
      </c>
      <c r="I10" s="411"/>
      <c r="J10" s="2407"/>
      <c r="K10" s="2407"/>
      <c r="L10" s="411" t="s">
        <v>118</v>
      </c>
      <c r="M10" s="2408"/>
      <c r="N10" s="2408"/>
      <c r="O10" s="411" t="s">
        <v>1250</v>
      </c>
      <c r="P10" s="412"/>
      <c r="Q10" s="2409"/>
      <c r="R10" s="2409"/>
      <c r="S10" s="2409"/>
      <c r="T10" s="2409"/>
      <c r="U10" s="2409"/>
      <c r="V10" s="2409"/>
      <c r="W10" s="2409"/>
      <c r="X10" s="2409"/>
      <c r="Y10" s="2409"/>
      <c r="Z10" s="2409"/>
      <c r="AA10" s="2409"/>
      <c r="AB10" s="2409"/>
      <c r="AC10" s="2409"/>
      <c r="AD10" s="2409"/>
      <c r="AE10" s="2409"/>
      <c r="AF10" s="2409"/>
      <c r="AG10" s="2409"/>
      <c r="AH10" s="2409"/>
      <c r="AI10" s="2409"/>
      <c r="AJ10" s="2409"/>
      <c r="AK10" s="2409"/>
      <c r="AL10" s="2409"/>
      <c r="AM10" s="2409"/>
      <c r="AN10" s="2409"/>
      <c r="AO10" s="2409"/>
      <c r="AP10" s="2409"/>
      <c r="AQ10" s="2409"/>
      <c r="AR10" s="2409"/>
      <c r="AS10" s="2409"/>
      <c r="AT10" s="2409"/>
      <c r="AU10" s="2409"/>
      <c r="AV10" s="2409"/>
      <c r="AW10" s="2409"/>
      <c r="AX10" s="2409"/>
      <c r="AY10" s="2409"/>
      <c r="AZ10" s="2409"/>
      <c r="BA10" s="408"/>
    </row>
    <row r="11" spans="1:53" ht="26.25" customHeight="1">
      <c r="A11" s="406"/>
      <c r="B11" s="2415"/>
      <c r="C11" s="2406"/>
      <c r="D11" s="2407"/>
      <c r="E11" s="411" t="s">
        <v>118</v>
      </c>
      <c r="F11" s="2408"/>
      <c r="G11" s="2408"/>
      <c r="H11" s="411" t="s">
        <v>1252</v>
      </c>
      <c r="I11" s="411"/>
      <c r="J11" s="2407"/>
      <c r="K11" s="2407"/>
      <c r="L11" s="411" t="s">
        <v>118</v>
      </c>
      <c r="M11" s="2408"/>
      <c r="N11" s="2408"/>
      <c r="O11" s="411" t="s">
        <v>1250</v>
      </c>
      <c r="P11" s="412"/>
      <c r="Q11" s="2409"/>
      <c r="R11" s="2409"/>
      <c r="S11" s="2409"/>
      <c r="T11" s="2409"/>
      <c r="U11" s="2409"/>
      <c r="V11" s="2409"/>
      <c r="W11" s="2409"/>
      <c r="X11" s="2409"/>
      <c r="Y11" s="2409"/>
      <c r="Z11" s="2409"/>
      <c r="AA11" s="2409"/>
      <c r="AB11" s="2409"/>
      <c r="AC11" s="2409"/>
      <c r="AD11" s="2409"/>
      <c r="AE11" s="2409"/>
      <c r="AF11" s="2409"/>
      <c r="AG11" s="2409"/>
      <c r="AH11" s="2409"/>
      <c r="AI11" s="2409"/>
      <c r="AJ11" s="2409"/>
      <c r="AK11" s="2409"/>
      <c r="AL11" s="2409"/>
      <c r="AM11" s="2409"/>
      <c r="AN11" s="2409"/>
      <c r="AO11" s="2409"/>
      <c r="AP11" s="2409"/>
      <c r="AQ11" s="2409"/>
      <c r="AR11" s="2409"/>
      <c r="AS11" s="2409"/>
      <c r="AT11" s="2409"/>
      <c r="AU11" s="2409"/>
      <c r="AV11" s="2409"/>
      <c r="AW11" s="2409"/>
      <c r="AX11" s="2409"/>
      <c r="AY11" s="2409"/>
      <c r="AZ11" s="2409"/>
      <c r="BA11" s="408"/>
    </row>
    <row r="12" spans="1:53" ht="26.25" customHeight="1">
      <c r="A12" s="406"/>
      <c r="B12" s="2415"/>
      <c r="C12" s="2406"/>
      <c r="D12" s="2407"/>
      <c r="E12" s="411" t="s">
        <v>118</v>
      </c>
      <c r="F12" s="2408"/>
      <c r="G12" s="2408"/>
      <c r="H12" s="411" t="s">
        <v>1252</v>
      </c>
      <c r="I12" s="411"/>
      <c r="J12" s="2407"/>
      <c r="K12" s="2407"/>
      <c r="L12" s="411" t="s">
        <v>118</v>
      </c>
      <c r="M12" s="2408"/>
      <c r="N12" s="2408"/>
      <c r="O12" s="411" t="s">
        <v>1250</v>
      </c>
      <c r="P12" s="412"/>
      <c r="Q12" s="2409"/>
      <c r="R12" s="2409"/>
      <c r="S12" s="2409"/>
      <c r="T12" s="2409"/>
      <c r="U12" s="2409"/>
      <c r="V12" s="2409"/>
      <c r="W12" s="2409"/>
      <c r="X12" s="2409"/>
      <c r="Y12" s="2409"/>
      <c r="Z12" s="2409"/>
      <c r="AA12" s="2409"/>
      <c r="AB12" s="2409"/>
      <c r="AC12" s="2409"/>
      <c r="AD12" s="2409"/>
      <c r="AE12" s="2409"/>
      <c r="AF12" s="2409"/>
      <c r="AG12" s="2409"/>
      <c r="AH12" s="2409"/>
      <c r="AI12" s="2409"/>
      <c r="AJ12" s="2409"/>
      <c r="AK12" s="2409"/>
      <c r="AL12" s="2409"/>
      <c r="AM12" s="2409"/>
      <c r="AN12" s="2409"/>
      <c r="AO12" s="2409"/>
      <c r="AP12" s="2409"/>
      <c r="AQ12" s="2409"/>
      <c r="AR12" s="2409"/>
      <c r="AS12" s="2409"/>
      <c r="AT12" s="2409"/>
      <c r="AU12" s="2409"/>
      <c r="AV12" s="2409"/>
      <c r="AW12" s="2409"/>
      <c r="AX12" s="2409"/>
      <c r="AY12" s="2409"/>
      <c r="AZ12" s="2409"/>
      <c r="BA12" s="408"/>
    </row>
    <row r="13" spans="1:53" ht="26.25" customHeight="1">
      <c r="A13" s="406"/>
      <c r="B13" s="2415"/>
      <c r="C13" s="2406"/>
      <c r="D13" s="2407"/>
      <c r="E13" s="411" t="s">
        <v>118</v>
      </c>
      <c r="F13" s="2408"/>
      <c r="G13" s="2408"/>
      <c r="H13" s="411" t="s">
        <v>1252</v>
      </c>
      <c r="I13" s="411"/>
      <c r="J13" s="2407"/>
      <c r="K13" s="2407"/>
      <c r="L13" s="411" t="s">
        <v>118</v>
      </c>
      <c r="M13" s="2408"/>
      <c r="N13" s="2408"/>
      <c r="O13" s="411" t="s">
        <v>1250</v>
      </c>
      <c r="P13" s="412"/>
      <c r="Q13" s="2409"/>
      <c r="R13" s="2409"/>
      <c r="S13" s="2409"/>
      <c r="T13" s="2409"/>
      <c r="U13" s="2409"/>
      <c r="V13" s="2409"/>
      <c r="W13" s="2409"/>
      <c r="X13" s="2409"/>
      <c r="Y13" s="2409"/>
      <c r="Z13" s="2409"/>
      <c r="AA13" s="2409"/>
      <c r="AB13" s="2409"/>
      <c r="AC13" s="2409"/>
      <c r="AD13" s="2409"/>
      <c r="AE13" s="2409"/>
      <c r="AF13" s="2409"/>
      <c r="AG13" s="2409"/>
      <c r="AH13" s="2409"/>
      <c r="AI13" s="2409"/>
      <c r="AJ13" s="2409"/>
      <c r="AK13" s="2409"/>
      <c r="AL13" s="2409"/>
      <c r="AM13" s="2409"/>
      <c r="AN13" s="2409"/>
      <c r="AO13" s="2409"/>
      <c r="AP13" s="2409"/>
      <c r="AQ13" s="2409"/>
      <c r="AR13" s="2409"/>
      <c r="AS13" s="2409"/>
      <c r="AT13" s="2409"/>
      <c r="AU13" s="2409"/>
      <c r="AV13" s="2409"/>
      <c r="AW13" s="2409"/>
      <c r="AX13" s="2409"/>
      <c r="AY13" s="2409"/>
      <c r="AZ13" s="2409"/>
      <c r="BA13" s="408"/>
    </row>
    <row r="14" spans="1:53" ht="26.25" customHeight="1">
      <c r="A14" s="406"/>
      <c r="B14" s="2415"/>
      <c r="C14" s="2406"/>
      <c r="D14" s="2407"/>
      <c r="E14" s="411" t="s">
        <v>118</v>
      </c>
      <c r="F14" s="2408"/>
      <c r="G14" s="2408"/>
      <c r="H14" s="411" t="s">
        <v>1252</v>
      </c>
      <c r="I14" s="411"/>
      <c r="J14" s="2407"/>
      <c r="K14" s="2407"/>
      <c r="L14" s="411" t="s">
        <v>118</v>
      </c>
      <c r="M14" s="2408"/>
      <c r="N14" s="2408"/>
      <c r="O14" s="411" t="s">
        <v>1250</v>
      </c>
      <c r="P14" s="412"/>
      <c r="Q14" s="2409"/>
      <c r="R14" s="2409"/>
      <c r="S14" s="2409"/>
      <c r="T14" s="2409"/>
      <c r="U14" s="2409"/>
      <c r="V14" s="2409"/>
      <c r="W14" s="2409"/>
      <c r="X14" s="2409"/>
      <c r="Y14" s="2409"/>
      <c r="Z14" s="2409"/>
      <c r="AA14" s="2409"/>
      <c r="AB14" s="2409"/>
      <c r="AC14" s="2409"/>
      <c r="AD14" s="2409"/>
      <c r="AE14" s="2409"/>
      <c r="AF14" s="2409"/>
      <c r="AG14" s="2409"/>
      <c r="AH14" s="2409"/>
      <c r="AI14" s="2409"/>
      <c r="AJ14" s="2409"/>
      <c r="AK14" s="2409"/>
      <c r="AL14" s="2409"/>
      <c r="AM14" s="2409"/>
      <c r="AN14" s="2409"/>
      <c r="AO14" s="2409"/>
      <c r="AP14" s="2409"/>
      <c r="AQ14" s="2409"/>
      <c r="AR14" s="2409"/>
      <c r="AS14" s="2409"/>
      <c r="AT14" s="2409"/>
      <c r="AU14" s="2409"/>
      <c r="AV14" s="2409"/>
      <c r="AW14" s="2409"/>
      <c r="AX14" s="2409"/>
      <c r="AY14" s="2409"/>
      <c r="AZ14" s="2409"/>
      <c r="BA14" s="408"/>
    </row>
    <row r="15" spans="1:53" ht="26.25" customHeight="1">
      <c r="A15" s="406"/>
      <c r="B15" s="2415"/>
      <c r="C15" s="2406"/>
      <c r="D15" s="2407"/>
      <c r="E15" s="411" t="s">
        <v>118</v>
      </c>
      <c r="F15" s="2408"/>
      <c r="G15" s="2408"/>
      <c r="H15" s="411" t="s">
        <v>1252</v>
      </c>
      <c r="I15" s="411"/>
      <c r="J15" s="2407"/>
      <c r="K15" s="2407"/>
      <c r="L15" s="411" t="s">
        <v>118</v>
      </c>
      <c r="M15" s="2408"/>
      <c r="N15" s="2408"/>
      <c r="O15" s="411" t="s">
        <v>1250</v>
      </c>
      <c r="P15" s="412"/>
      <c r="Q15" s="2409"/>
      <c r="R15" s="2409"/>
      <c r="S15" s="2409"/>
      <c r="T15" s="2409"/>
      <c r="U15" s="2409"/>
      <c r="V15" s="2409"/>
      <c r="W15" s="2409"/>
      <c r="X15" s="2409"/>
      <c r="Y15" s="2409"/>
      <c r="Z15" s="2409"/>
      <c r="AA15" s="2409"/>
      <c r="AB15" s="2409"/>
      <c r="AC15" s="2409"/>
      <c r="AD15" s="2409"/>
      <c r="AE15" s="2409"/>
      <c r="AF15" s="2409"/>
      <c r="AG15" s="2409"/>
      <c r="AH15" s="2409"/>
      <c r="AI15" s="2409"/>
      <c r="AJ15" s="2409"/>
      <c r="AK15" s="2409"/>
      <c r="AL15" s="2409"/>
      <c r="AM15" s="2409"/>
      <c r="AN15" s="2409"/>
      <c r="AO15" s="2409"/>
      <c r="AP15" s="2409"/>
      <c r="AQ15" s="2409"/>
      <c r="AR15" s="2409"/>
      <c r="AS15" s="2409"/>
      <c r="AT15" s="2409"/>
      <c r="AU15" s="2409"/>
      <c r="AV15" s="2409"/>
      <c r="AW15" s="2409"/>
      <c r="AX15" s="2409"/>
      <c r="AY15" s="2409"/>
      <c r="AZ15" s="2409"/>
      <c r="BA15" s="408"/>
    </row>
    <row r="16" spans="1:53" ht="26.25" customHeight="1">
      <c r="A16" s="406"/>
      <c r="B16" s="2415"/>
      <c r="C16" s="2410"/>
      <c r="D16" s="2411"/>
      <c r="E16" s="415" t="s">
        <v>118</v>
      </c>
      <c r="F16" s="2412"/>
      <c r="G16" s="2412"/>
      <c r="H16" s="415" t="s">
        <v>1252</v>
      </c>
      <c r="I16" s="415"/>
      <c r="J16" s="2411"/>
      <c r="K16" s="2411"/>
      <c r="L16" s="415" t="s">
        <v>118</v>
      </c>
      <c r="M16" s="2412"/>
      <c r="N16" s="2412"/>
      <c r="O16" s="415" t="s">
        <v>1250</v>
      </c>
      <c r="P16" s="416"/>
      <c r="Q16" s="2409"/>
      <c r="R16" s="2409"/>
      <c r="S16" s="2409"/>
      <c r="T16" s="2409"/>
      <c r="U16" s="2409"/>
      <c r="V16" s="2409"/>
      <c r="W16" s="2409"/>
      <c r="X16" s="2409"/>
      <c r="Y16" s="2409"/>
      <c r="Z16" s="2409"/>
      <c r="AA16" s="2409"/>
      <c r="AB16" s="2409"/>
      <c r="AC16" s="2409"/>
      <c r="AD16" s="2409"/>
      <c r="AE16" s="2409"/>
      <c r="AF16" s="2409"/>
      <c r="AG16" s="2409"/>
      <c r="AH16" s="2409"/>
      <c r="AI16" s="2409"/>
      <c r="AJ16" s="2409"/>
      <c r="AK16" s="2409"/>
      <c r="AL16" s="2409"/>
      <c r="AM16" s="2409"/>
      <c r="AN16" s="2409"/>
      <c r="AO16" s="2409"/>
      <c r="AP16" s="2409"/>
      <c r="AQ16" s="2409"/>
      <c r="AR16" s="2409"/>
      <c r="AS16" s="2409"/>
      <c r="AT16" s="2409"/>
      <c r="AU16" s="2409"/>
      <c r="AV16" s="2409"/>
      <c r="AW16" s="2409"/>
      <c r="AX16" s="2409"/>
      <c r="AY16" s="2409"/>
      <c r="AZ16" s="2409"/>
      <c r="BA16" s="408"/>
    </row>
    <row r="17" spans="1:53">
      <c r="A17" s="406"/>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8"/>
    </row>
    <row r="18" spans="1:53">
      <c r="A18" s="406"/>
      <c r="B18" s="403"/>
      <c r="C18" s="403" t="s">
        <v>1253</v>
      </c>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3"/>
      <c r="BA18" s="408"/>
    </row>
    <row r="19" spans="1:53">
      <c r="A19" s="406"/>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8"/>
    </row>
    <row r="20" spans="1:53">
      <c r="A20" s="406"/>
      <c r="B20" s="403"/>
      <c r="C20" s="403"/>
      <c r="D20" s="403"/>
      <c r="E20" s="403"/>
      <c r="F20" s="2404" t="str">
        <f ca="1">"令和"&amp;YEAR(TODAY())-2018&amp;"年"&amp;MONTH(TODAY())&amp;"月"&amp;DAY(TODAY())&amp;"日"</f>
        <v>令和6年7月10日</v>
      </c>
      <c r="G20" s="2404"/>
      <c r="H20" s="2404"/>
      <c r="I20" s="2404"/>
      <c r="J20" s="2404"/>
      <c r="K20" s="2404"/>
      <c r="L20" s="2404"/>
      <c r="M20" s="2404"/>
      <c r="N20" s="2404"/>
      <c r="O20" s="403"/>
      <c r="P20" s="403"/>
      <c r="Q20" s="403"/>
      <c r="R20" s="403"/>
      <c r="S20" s="403"/>
      <c r="T20" s="403"/>
      <c r="U20" s="403" t="s">
        <v>231</v>
      </c>
      <c r="V20" s="403"/>
      <c r="W20" s="403"/>
      <c r="X20" s="403"/>
      <c r="Y20" s="2405">
        <f>'01.入会申込書（従たる事務所）'!L61</f>
        <v>0</v>
      </c>
      <c r="Z20" s="2405"/>
      <c r="AA20" s="2405"/>
      <c r="AB20" s="2405"/>
      <c r="AC20" s="2405"/>
      <c r="AD20" s="2405"/>
      <c r="AE20" s="2405"/>
      <c r="AF20" s="2405"/>
      <c r="AG20" s="2405"/>
      <c r="AH20" s="2405"/>
      <c r="AI20" s="2405"/>
      <c r="AJ20" s="2405"/>
      <c r="AK20" s="2405"/>
      <c r="AL20" s="2405"/>
      <c r="AM20" s="2405"/>
      <c r="AN20" s="2405"/>
      <c r="AO20" s="2405"/>
      <c r="AP20" s="2405"/>
      <c r="AQ20" s="2405"/>
      <c r="AR20" s="403"/>
      <c r="AS20" s="403"/>
      <c r="AT20" s="403"/>
      <c r="AU20" s="403"/>
      <c r="AV20" s="403"/>
      <c r="AW20" s="403"/>
      <c r="AX20" s="403"/>
      <c r="AY20" s="403"/>
      <c r="AZ20" s="403"/>
      <c r="BA20" s="408"/>
    </row>
    <row r="21" spans="1:53">
      <c r="A21" s="406"/>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03"/>
      <c r="AY21" s="403"/>
      <c r="AZ21" s="403"/>
      <c r="BA21" s="408"/>
    </row>
    <row r="22" spans="1:53">
      <c r="A22" s="417"/>
      <c r="B22" s="415"/>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6"/>
    </row>
  </sheetData>
  <mergeCells count="64">
    <mergeCell ref="B2:AZ2"/>
    <mergeCell ref="C3:AN3"/>
    <mergeCell ref="AO3:AZ8"/>
    <mergeCell ref="B4:B5"/>
    <mergeCell ref="C4:U4"/>
    <mergeCell ref="V4:AN4"/>
    <mergeCell ref="AB5:AE5"/>
    <mergeCell ref="AG5:AI5"/>
    <mergeCell ref="AK5:AN5"/>
    <mergeCell ref="C6:AB6"/>
    <mergeCell ref="AC6:AD6"/>
    <mergeCell ref="AE6:AF6"/>
    <mergeCell ref="AH6:AI6"/>
    <mergeCell ref="AK6:AL6"/>
    <mergeCell ref="P7:AA7"/>
    <mergeCell ref="AD7:AL7"/>
    <mergeCell ref="B9:B16"/>
    <mergeCell ref="C9:D9"/>
    <mergeCell ref="F9:G9"/>
    <mergeCell ref="J9:K9"/>
    <mergeCell ref="M9:N9"/>
    <mergeCell ref="C12:D12"/>
    <mergeCell ref="F12:G12"/>
    <mergeCell ref="J12:K12"/>
    <mergeCell ref="M12:N12"/>
    <mergeCell ref="C14:D14"/>
    <mergeCell ref="F14:G14"/>
    <mergeCell ref="J14:K14"/>
    <mergeCell ref="M14:N14"/>
    <mergeCell ref="C8:AC8"/>
    <mergeCell ref="AD8:AE8"/>
    <mergeCell ref="AF8:AG8"/>
    <mergeCell ref="AI8:AJ8"/>
    <mergeCell ref="AL8:AM8"/>
    <mergeCell ref="Q9:AZ9"/>
    <mergeCell ref="C10:D10"/>
    <mergeCell ref="F10:G10"/>
    <mergeCell ref="J10:K10"/>
    <mergeCell ref="M10:N10"/>
    <mergeCell ref="Q10:AZ10"/>
    <mergeCell ref="Q12:AZ12"/>
    <mergeCell ref="C11:D11"/>
    <mergeCell ref="F11:G11"/>
    <mergeCell ref="J11:K11"/>
    <mergeCell ref="M11:N11"/>
    <mergeCell ref="Q11:AZ11"/>
    <mergeCell ref="Q14:AZ14"/>
    <mergeCell ref="C13:D13"/>
    <mergeCell ref="F13:G13"/>
    <mergeCell ref="J13:K13"/>
    <mergeCell ref="M13:N13"/>
    <mergeCell ref="Q13:AZ13"/>
    <mergeCell ref="F20:N20"/>
    <mergeCell ref="Y20:AQ20"/>
    <mergeCell ref="C15:D15"/>
    <mergeCell ref="F15:G15"/>
    <mergeCell ref="J15:K15"/>
    <mergeCell ref="M15:N15"/>
    <mergeCell ref="Q15:AZ15"/>
    <mergeCell ref="C16:D16"/>
    <mergeCell ref="F16:G16"/>
    <mergeCell ref="J16:K16"/>
    <mergeCell ref="M16:N16"/>
    <mergeCell ref="Q16:AZ16"/>
  </mergeCells>
  <phoneticPr fontId="87"/>
  <dataValidations count="1">
    <dataValidation type="list" allowBlank="1" showInputMessage="1" showErrorMessage="1" sqref="AD8:AE8 JZ8:KA8 TV8:TW8 ADR8:ADS8 ANN8:ANO8 AXJ8:AXK8 BHF8:BHG8 BRB8:BRC8 CAX8:CAY8 CKT8:CKU8 CUP8:CUQ8 DEL8:DEM8 DOH8:DOI8 DYD8:DYE8 EHZ8:EIA8 ERV8:ERW8 FBR8:FBS8 FLN8:FLO8 FVJ8:FVK8 GFF8:GFG8 GPB8:GPC8 GYX8:GYY8 HIT8:HIU8 HSP8:HSQ8 ICL8:ICM8 IMH8:IMI8 IWD8:IWE8 JFZ8:JGA8 JPV8:JPW8 JZR8:JZS8 KJN8:KJO8 KTJ8:KTK8 LDF8:LDG8 LNB8:LNC8 LWX8:LWY8 MGT8:MGU8 MQP8:MQQ8 NAL8:NAM8 NKH8:NKI8 NUD8:NUE8 ODZ8:OEA8 ONV8:ONW8 OXR8:OXS8 PHN8:PHO8 PRJ8:PRK8 QBF8:QBG8 QLB8:QLC8 QUX8:QUY8 RET8:REU8 ROP8:ROQ8 RYL8:RYM8 SIH8:SII8 SSD8:SSE8 TBZ8:TCA8 TLV8:TLW8 TVR8:TVS8 UFN8:UFO8 UPJ8:UPK8 UZF8:UZG8 VJB8:VJC8 VSX8:VSY8 WCT8:WCU8 WMP8:WMQ8 WWL8:WWM8 AD65544:AE65544 JZ65544:KA65544 TV65544:TW65544 ADR65544:ADS65544 ANN65544:ANO65544 AXJ65544:AXK65544 BHF65544:BHG65544 BRB65544:BRC65544 CAX65544:CAY65544 CKT65544:CKU65544 CUP65544:CUQ65544 DEL65544:DEM65544 DOH65544:DOI65544 DYD65544:DYE65544 EHZ65544:EIA65544 ERV65544:ERW65544 FBR65544:FBS65544 FLN65544:FLO65544 FVJ65544:FVK65544 GFF65544:GFG65544 GPB65544:GPC65544 GYX65544:GYY65544 HIT65544:HIU65544 HSP65544:HSQ65544 ICL65544:ICM65544 IMH65544:IMI65544 IWD65544:IWE65544 JFZ65544:JGA65544 JPV65544:JPW65544 JZR65544:JZS65544 KJN65544:KJO65544 KTJ65544:KTK65544 LDF65544:LDG65544 LNB65544:LNC65544 LWX65544:LWY65544 MGT65544:MGU65544 MQP65544:MQQ65544 NAL65544:NAM65544 NKH65544:NKI65544 NUD65544:NUE65544 ODZ65544:OEA65544 ONV65544:ONW65544 OXR65544:OXS65544 PHN65544:PHO65544 PRJ65544:PRK65544 QBF65544:QBG65544 QLB65544:QLC65544 QUX65544:QUY65544 RET65544:REU65544 ROP65544:ROQ65544 RYL65544:RYM65544 SIH65544:SII65544 SSD65544:SSE65544 TBZ65544:TCA65544 TLV65544:TLW65544 TVR65544:TVS65544 UFN65544:UFO65544 UPJ65544:UPK65544 UZF65544:UZG65544 VJB65544:VJC65544 VSX65544:VSY65544 WCT65544:WCU65544 WMP65544:WMQ65544 WWL65544:WWM65544 AD131080:AE131080 JZ131080:KA131080 TV131080:TW131080 ADR131080:ADS131080 ANN131080:ANO131080 AXJ131080:AXK131080 BHF131080:BHG131080 BRB131080:BRC131080 CAX131080:CAY131080 CKT131080:CKU131080 CUP131080:CUQ131080 DEL131080:DEM131080 DOH131080:DOI131080 DYD131080:DYE131080 EHZ131080:EIA131080 ERV131080:ERW131080 FBR131080:FBS131080 FLN131080:FLO131080 FVJ131080:FVK131080 GFF131080:GFG131080 GPB131080:GPC131080 GYX131080:GYY131080 HIT131080:HIU131080 HSP131080:HSQ131080 ICL131080:ICM131080 IMH131080:IMI131080 IWD131080:IWE131080 JFZ131080:JGA131080 JPV131080:JPW131080 JZR131080:JZS131080 KJN131080:KJO131080 KTJ131080:KTK131080 LDF131080:LDG131080 LNB131080:LNC131080 LWX131080:LWY131080 MGT131080:MGU131080 MQP131080:MQQ131080 NAL131080:NAM131080 NKH131080:NKI131080 NUD131080:NUE131080 ODZ131080:OEA131080 ONV131080:ONW131080 OXR131080:OXS131080 PHN131080:PHO131080 PRJ131080:PRK131080 QBF131080:QBG131080 QLB131080:QLC131080 QUX131080:QUY131080 RET131080:REU131080 ROP131080:ROQ131080 RYL131080:RYM131080 SIH131080:SII131080 SSD131080:SSE131080 TBZ131080:TCA131080 TLV131080:TLW131080 TVR131080:TVS131080 UFN131080:UFO131080 UPJ131080:UPK131080 UZF131080:UZG131080 VJB131080:VJC131080 VSX131080:VSY131080 WCT131080:WCU131080 WMP131080:WMQ131080 WWL131080:WWM131080 AD196616:AE196616 JZ196616:KA196616 TV196616:TW196616 ADR196616:ADS196616 ANN196616:ANO196616 AXJ196616:AXK196616 BHF196616:BHG196616 BRB196616:BRC196616 CAX196616:CAY196616 CKT196616:CKU196616 CUP196616:CUQ196616 DEL196616:DEM196616 DOH196616:DOI196616 DYD196616:DYE196616 EHZ196616:EIA196616 ERV196616:ERW196616 FBR196616:FBS196616 FLN196616:FLO196616 FVJ196616:FVK196616 GFF196616:GFG196616 GPB196616:GPC196616 GYX196616:GYY196616 HIT196616:HIU196616 HSP196616:HSQ196616 ICL196616:ICM196616 IMH196616:IMI196616 IWD196616:IWE196616 JFZ196616:JGA196616 JPV196616:JPW196616 JZR196616:JZS196616 KJN196616:KJO196616 KTJ196616:KTK196616 LDF196616:LDG196616 LNB196616:LNC196616 LWX196616:LWY196616 MGT196616:MGU196616 MQP196616:MQQ196616 NAL196616:NAM196616 NKH196616:NKI196616 NUD196616:NUE196616 ODZ196616:OEA196616 ONV196616:ONW196616 OXR196616:OXS196616 PHN196616:PHO196616 PRJ196616:PRK196616 QBF196616:QBG196616 QLB196616:QLC196616 QUX196616:QUY196616 RET196616:REU196616 ROP196616:ROQ196616 RYL196616:RYM196616 SIH196616:SII196616 SSD196616:SSE196616 TBZ196616:TCA196616 TLV196616:TLW196616 TVR196616:TVS196616 UFN196616:UFO196616 UPJ196616:UPK196616 UZF196616:UZG196616 VJB196616:VJC196616 VSX196616:VSY196616 WCT196616:WCU196616 WMP196616:WMQ196616 WWL196616:WWM196616 AD262152:AE262152 JZ262152:KA262152 TV262152:TW262152 ADR262152:ADS262152 ANN262152:ANO262152 AXJ262152:AXK262152 BHF262152:BHG262152 BRB262152:BRC262152 CAX262152:CAY262152 CKT262152:CKU262152 CUP262152:CUQ262152 DEL262152:DEM262152 DOH262152:DOI262152 DYD262152:DYE262152 EHZ262152:EIA262152 ERV262152:ERW262152 FBR262152:FBS262152 FLN262152:FLO262152 FVJ262152:FVK262152 GFF262152:GFG262152 GPB262152:GPC262152 GYX262152:GYY262152 HIT262152:HIU262152 HSP262152:HSQ262152 ICL262152:ICM262152 IMH262152:IMI262152 IWD262152:IWE262152 JFZ262152:JGA262152 JPV262152:JPW262152 JZR262152:JZS262152 KJN262152:KJO262152 KTJ262152:KTK262152 LDF262152:LDG262152 LNB262152:LNC262152 LWX262152:LWY262152 MGT262152:MGU262152 MQP262152:MQQ262152 NAL262152:NAM262152 NKH262152:NKI262152 NUD262152:NUE262152 ODZ262152:OEA262152 ONV262152:ONW262152 OXR262152:OXS262152 PHN262152:PHO262152 PRJ262152:PRK262152 QBF262152:QBG262152 QLB262152:QLC262152 QUX262152:QUY262152 RET262152:REU262152 ROP262152:ROQ262152 RYL262152:RYM262152 SIH262152:SII262152 SSD262152:SSE262152 TBZ262152:TCA262152 TLV262152:TLW262152 TVR262152:TVS262152 UFN262152:UFO262152 UPJ262152:UPK262152 UZF262152:UZG262152 VJB262152:VJC262152 VSX262152:VSY262152 WCT262152:WCU262152 WMP262152:WMQ262152 WWL262152:WWM262152 AD327688:AE327688 JZ327688:KA327688 TV327688:TW327688 ADR327688:ADS327688 ANN327688:ANO327688 AXJ327688:AXK327688 BHF327688:BHG327688 BRB327688:BRC327688 CAX327688:CAY327688 CKT327688:CKU327688 CUP327688:CUQ327688 DEL327688:DEM327688 DOH327688:DOI327688 DYD327688:DYE327688 EHZ327688:EIA327688 ERV327688:ERW327688 FBR327688:FBS327688 FLN327688:FLO327688 FVJ327688:FVK327688 GFF327688:GFG327688 GPB327688:GPC327688 GYX327688:GYY327688 HIT327688:HIU327688 HSP327688:HSQ327688 ICL327688:ICM327688 IMH327688:IMI327688 IWD327688:IWE327688 JFZ327688:JGA327688 JPV327688:JPW327688 JZR327688:JZS327688 KJN327688:KJO327688 KTJ327688:KTK327688 LDF327688:LDG327688 LNB327688:LNC327688 LWX327688:LWY327688 MGT327688:MGU327688 MQP327688:MQQ327688 NAL327688:NAM327688 NKH327688:NKI327688 NUD327688:NUE327688 ODZ327688:OEA327688 ONV327688:ONW327688 OXR327688:OXS327688 PHN327688:PHO327688 PRJ327688:PRK327688 QBF327688:QBG327688 QLB327688:QLC327688 QUX327688:QUY327688 RET327688:REU327688 ROP327688:ROQ327688 RYL327688:RYM327688 SIH327688:SII327688 SSD327688:SSE327688 TBZ327688:TCA327688 TLV327688:TLW327688 TVR327688:TVS327688 UFN327688:UFO327688 UPJ327688:UPK327688 UZF327688:UZG327688 VJB327688:VJC327688 VSX327688:VSY327688 WCT327688:WCU327688 WMP327688:WMQ327688 WWL327688:WWM327688 AD393224:AE393224 JZ393224:KA393224 TV393224:TW393224 ADR393224:ADS393224 ANN393224:ANO393224 AXJ393224:AXK393224 BHF393224:BHG393224 BRB393224:BRC393224 CAX393224:CAY393224 CKT393224:CKU393224 CUP393224:CUQ393224 DEL393224:DEM393224 DOH393224:DOI393224 DYD393224:DYE393224 EHZ393224:EIA393224 ERV393224:ERW393224 FBR393224:FBS393224 FLN393224:FLO393224 FVJ393224:FVK393224 GFF393224:GFG393224 GPB393224:GPC393224 GYX393224:GYY393224 HIT393224:HIU393224 HSP393224:HSQ393224 ICL393224:ICM393224 IMH393224:IMI393224 IWD393224:IWE393224 JFZ393224:JGA393224 JPV393224:JPW393224 JZR393224:JZS393224 KJN393224:KJO393224 KTJ393224:KTK393224 LDF393224:LDG393224 LNB393224:LNC393224 LWX393224:LWY393224 MGT393224:MGU393224 MQP393224:MQQ393224 NAL393224:NAM393224 NKH393224:NKI393224 NUD393224:NUE393224 ODZ393224:OEA393224 ONV393224:ONW393224 OXR393224:OXS393224 PHN393224:PHO393224 PRJ393224:PRK393224 QBF393224:QBG393224 QLB393224:QLC393224 QUX393224:QUY393224 RET393224:REU393224 ROP393224:ROQ393224 RYL393224:RYM393224 SIH393224:SII393224 SSD393224:SSE393224 TBZ393224:TCA393224 TLV393224:TLW393224 TVR393224:TVS393224 UFN393224:UFO393224 UPJ393224:UPK393224 UZF393224:UZG393224 VJB393224:VJC393224 VSX393224:VSY393224 WCT393224:WCU393224 WMP393224:WMQ393224 WWL393224:WWM393224 AD458760:AE458760 JZ458760:KA458760 TV458760:TW458760 ADR458760:ADS458760 ANN458760:ANO458760 AXJ458760:AXK458760 BHF458760:BHG458760 BRB458760:BRC458760 CAX458760:CAY458760 CKT458760:CKU458760 CUP458760:CUQ458760 DEL458760:DEM458760 DOH458760:DOI458760 DYD458760:DYE458760 EHZ458760:EIA458760 ERV458760:ERW458760 FBR458760:FBS458760 FLN458760:FLO458760 FVJ458760:FVK458760 GFF458760:GFG458760 GPB458760:GPC458760 GYX458760:GYY458760 HIT458760:HIU458760 HSP458760:HSQ458760 ICL458760:ICM458760 IMH458760:IMI458760 IWD458760:IWE458760 JFZ458760:JGA458760 JPV458760:JPW458760 JZR458760:JZS458760 KJN458760:KJO458760 KTJ458760:KTK458760 LDF458760:LDG458760 LNB458760:LNC458760 LWX458760:LWY458760 MGT458760:MGU458760 MQP458760:MQQ458760 NAL458760:NAM458760 NKH458760:NKI458760 NUD458760:NUE458760 ODZ458760:OEA458760 ONV458760:ONW458760 OXR458760:OXS458760 PHN458760:PHO458760 PRJ458760:PRK458760 QBF458760:QBG458760 QLB458760:QLC458760 QUX458760:QUY458760 RET458760:REU458760 ROP458760:ROQ458760 RYL458760:RYM458760 SIH458760:SII458760 SSD458760:SSE458760 TBZ458760:TCA458760 TLV458760:TLW458760 TVR458760:TVS458760 UFN458760:UFO458760 UPJ458760:UPK458760 UZF458760:UZG458760 VJB458760:VJC458760 VSX458760:VSY458760 WCT458760:WCU458760 WMP458760:WMQ458760 WWL458760:WWM458760 AD524296:AE524296 JZ524296:KA524296 TV524296:TW524296 ADR524296:ADS524296 ANN524296:ANO524296 AXJ524296:AXK524296 BHF524296:BHG524296 BRB524296:BRC524296 CAX524296:CAY524296 CKT524296:CKU524296 CUP524296:CUQ524296 DEL524296:DEM524296 DOH524296:DOI524296 DYD524296:DYE524296 EHZ524296:EIA524296 ERV524296:ERW524296 FBR524296:FBS524296 FLN524296:FLO524296 FVJ524296:FVK524296 GFF524296:GFG524296 GPB524296:GPC524296 GYX524296:GYY524296 HIT524296:HIU524296 HSP524296:HSQ524296 ICL524296:ICM524296 IMH524296:IMI524296 IWD524296:IWE524296 JFZ524296:JGA524296 JPV524296:JPW524296 JZR524296:JZS524296 KJN524296:KJO524296 KTJ524296:KTK524296 LDF524296:LDG524296 LNB524296:LNC524296 LWX524296:LWY524296 MGT524296:MGU524296 MQP524296:MQQ524296 NAL524296:NAM524296 NKH524296:NKI524296 NUD524296:NUE524296 ODZ524296:OEA524296 ONV524296:ONW524296 OXR524296:OXS524296 PHN524296:PHO524296 PRJ524296:PRK524296 QBF524296:QBG524296 QLB524296:QLC524296 QUX524296:QUY524296 RET524296:REU524296 ROP524296:ROQ524296 RYL524296:RYM524296 SIH524296:SII524296 SSD524296:SSE524296 TBZ524296:TCA524296 TLV524296:TLW524296 TVR524296:TVS524296 UFN524296:UFO524296 UPJ524296:UPK524296 UZF524296:UZG524296 VJB524296:VJC524296 VSX524296:VSY524296 WCT524296:WCU524296 WMP524296:WMQ524296 WWL524296:WWM524296 AD589832:AE589832 JZ589832:KA589832 TV589832:TW589832 ADR589832:ADS589832 ANN589832:ANO589832 AXJ589832:AXK589832 BHF589832:BHG589832 BRB589832:BRC589832 CAX589832:CAY589832 CKT589832:CKU589832 CUP589832:CUQ589832 DEL589832:DEM589832 DOH589832:DOI589832 DYD589832:DYE589832 EHZ589832:EIA589832 ERV589832:ERW589832 FBR589832:FBS589832 FLN589832:FLO589832 FVJ589832:FVK589832 GFF589832:GFG589832 GPB589832:GPC589832 GYX589832:GYY589832 HIT589832:HIU589832 HSP589832:HSQ589832 ICL589832:ICM589832 IMH589832:IMI589832 IWD589832:IWE589832 JFZ589832:JGA589832 JPV589832:JPW589832 JZR589832:JZS589832 KJN589832:KJO589832 KTJ589832:KTK589832 LDF589832:LDG589832 LNB589832:LNC589832 LWX589832:LWY589832 MGT589832:MGU589832 MQP589832:MQQ589832 NAL589832:NAM589832 NKH589832:NKI589832 NUD589832:NUE589832 ODZ589832:OEA589832 ONV589832:ONW589832 OXR589832:OXS589832 PHN589832:PHO589832 PRJ589832:PRK589832 QBF589832:QBG589832 QLB589832:QLC589832 QUX589832:QUY589832 RET589832:REU589832 ROP589832:ROQ589832 RYL589832:RYM589832 SIH589832:SII589832 SSD589832:SSE589832 TBZ589832:TCA589832 TLV589832:TLW589832 TVR589832:TVS589832 UFN589832:UFO589832 UPJ589832:UPK589832 UZF589832:UZG589832 VJB589832:VJC589832 VSX589832:VSY589832 WCT589832:WCU589832 WMP589832:WMQ589832 WWL589832:WWM589832 AD655368:AE655368 JZ655368:KA655368 TV655368:TW655368 ADR655368:ADS655368 ANN655368:ANO655368 AXJ655368:AXK655368 BHF655368:BHG655368 BRB655368:BRC655368 CAX655368:CAY655368 CKT655368:CKU655368 CUP655368:CUQ655368 DEL655368:DEM655368 DOH655368:DOI655368 DYD655368:DYE655368 EHZ655368:EIA655368 ERV655368:ERW655368 FBR655368:FBS655368 FLN655368:FLO655368 FVJ655368:FVK655368 GFF655368:GFG655368 GPB655368:GPC655368 GYX655368:GYY655368 HIT655368:HIU655368 HSP655368:HSQ655368 ICL655368:ICM655368 IMH655368:IMI655368 IWD655368:IWE655368 JFZ655368:JGA655368 JPV655368:JPW655368 JZR655368:JZS655368 KJN655368:KJO655368 KTJ655368:KTK655368 LDF655368:LDG655368 LNB655368:LNC655368 LWX655368:LWY655368 MGT655368:MGU655368 MQP655368:MQQ655368 NAL655368:NAM655368 NKH655368:NKI655368 NUD655368:NUE655368 ODZ655368:OEA655368 ONV655368:ONW655368 OXR655368:OXS655368 PHN655368:PHO655368 PRJ655368:PRK655368 QBF655368:QBG655368 QLB655368:QLC655368 QUX655368:QUY655368 RET655368:REU655368 ROP655368:ROQ655368 RYL655368:RYM655368 SIH655368:SII655368 SSD655368:SSE655368 TBZ655368:TCA655368 TLV655368:TLW655368 TVR655368:TVS655368 UFN655368:UFO655368 UPJ655368:UPK655368 UZF655368:UZG655368 VJB655368:VJC655368 VSX655368:VSY655368 WCT655368:WCU655368 WMP655368:WMQ655368 WWL655368:WWM655368 AD720904:AE720904 JZ720904:KA720904 TV720904:TW720904 ADR720904:ADS720904 ANN720904:ANO720904 AXJ720904:AXK720904 BHF720904:BHG720904 BRB720904:BRC720904 CAX720904:CAY720904 CKT720904:CKU720904 CUP720904:CUQ720904 DEL720904:DEM720904 DOH720904:DOI720904 DYD720904:DYE720904 EHZ720904:EIA720904 ERV720904:ERW720904 FBR720904:FBS720904 FLN720904:FLO720904 FVJ720904:FVK720904 GFF720904:GFG720904 GPB720904:GPC720904 GYX720904:GYY720904 HIT720904:HIU720904 HSP720904:HSQ720904 ICL720904:ICM720904 IMH720904:IMI720904 IWD720904:IWE720904 JFZ720904:JGA720904 JPV720904:JPW720904 JZR720904:JZS720904 KJN720904:KJO720904 KTJ720904:KTK720904 LDF720904:LDG720904 LNB720904:LNC720904 LWX720904:LWY720904 MGT720904:MGU720904 MQP720904:MQQ720904 NAL720904:NAM720904 NKH720904:NKI720904 NUD720904:NUE720904 ODZ720904:OEA720904 ONV720904:ONW720904 OXR720904:OXS720904 PHN720904:PHO720904 PRJ720904:PRK720904 QBF720904:QBG720904 QLB720904:QLC720904 QUX720904:QUY720904 RET720904:REU720904 ROP720904:ROQ720904 RYL720904:RYM720904 SIH720904:SII720904 SSD720904:SSE720904 TBZ720904:TCA720904 TLV720904:TLW720904 TVR720904:TVS720904 UFN720904:UFO720904 UPJ720904:UPK720904 UZF720904:UZG720904 VJB720904:VJC720904 VSX720904:VSY720904 WCT720904:WCU720904 WMP720904:WMQ720904 WWL720904:WWM720904 AD786440:AE786440 JZ786440:KA786440 TV786440:TW786440 ADR786440:ADS786440 ANN786440:ANO786440 AXJ786440:AXK786440 BHF786440:BHG786440 BRB786440:BRC786440 CAX786440:CAY786440 CKT786440:CKU786440 CUP786440:CUQ786440 DEL786440:DEM786440 DOH786440:DOI786440 DYD786440:DYE786440 EHZ786440:EIA786440 ERV786440:ERW786440 FBR786440:FBS786440 FLN786440:FLO786440 FVJ786440:FVK786440 GFF786440:GFG786440 GPB786440:GPC786440 GYX786440:GYY786440 HIT786440:HIU786440 HSP786440:HSQ786440 ICL786440:ICM786440 IMH786440:IMI786440 IWD786440:IWE786440 JFZ786440:JGA786440 JPV786440:JPW786440 JZR786440:JZS786440 KJN786440:KJO786440 KTJ786440:KTK786440 LDF786440:LDG786440 LNB786440:LNC786440 LWX786440:LWY786440 MGT786440:MGU786440 MQP786440:MQQ786440 NAL786440:NAM786440 NKH786440:NKI786440 NUD786440:NUE786440 ODZ786440:OEA786440 ONV786440:ONW786440 OXR786440:OXS786440 PHN786440:PHO786440 PRJ786440:PRK786440 QBF786440:QBG786440 QLB786440:QLC786440 QUX786440:QUY786440 RET786440:REU786440 ROP786440:ROQ786440 RYL786440:RYM786440 SIH786440:SII786440 SSD786440:SSE786440 TBZ786440:TCA786440 TLV786440:TLW786440 TVR786440:TVS786440 UFN786440:UFO786440 UPJ786440:UPK786440 UZF786440:UZG786440 VJB786440:VJC786440 VSX786440:VSY786440 WCT786440:WCU786440 WMP786440:WMQ786440 WWL786440:WWM786440 AD851976:AE851976 JZ851976:KA851976 TV851976:TW851976 ADR851976:ADS851976 ANN851976:ANO851976 AXJ851976:AXK851976 BHF851976:BHG851976 BRB851976:BRC851976 CAX851976:CAY851976 CKT851976:CKU851976 CUP851976:CUQ851976 DEL851976:DEM851976 DOH851976:DOI851976 DYD851976:DYE851976 EHZ851976:EIA851976 ERV851976:ERW851976 FBR851976:FBS851976 FLN851976:FLO851976 FVJ851976:FVK851976 GFF851976:GFG851976 GPB851976:GPC851976 GYX851976:GYY851976 HIT851976:HIU851976 HSP851976:HSQ851976 ICL851976:ICM851976 IMH851976:IMI851976 IWD851976:IWE851976 JFZ851976:JGA851976 JPV851976:JPW851976 JZR851976:JZS851976 KJN851976:KJO851976 KTJ851976:KTK851976 LDF851976:LDG851976 LNB851976:LNC851976 LWX851976:LWY851976 MGT851976:MGU851976 MQP851976:MQQ851976 NAL851976:NAM851976 NKH851976:NKI851976 NUD851976:NUE851976 ODZ851976:OEA851976 ONV851976:ONW851976 OXR851976:OXS851976 PHN851976:PHO851976 PRJ851976:PRK851976 QBF851976:QBG851976 QLB851976:QLC851976 QUX851976:QUY851976 RET851976:REU851976 ROP851976:ROQ851976 RYL851976:RYM851976 SIH851976:SII851976 SSD851976:SSE851976 TBZ851976:TCA851976 TLV851976:TLW851976 TVR851976:TVS851976 UFN851976:UFO851976 UPJ851976:UPK851976 UZF851976:UZG851976 VJB851976:VJC851976 VSX851976:VSY851976 WCT851976:WCU851976 WMP851976:WMQ851976 WWL851976:WWM851976 AD917512:AE917512 JZ917512:KA917512 TV917512:TW917512 ADR917512:ADS917512 ANN917512:ANO917512 AXJ917512:AXK917512 BHF917512:BHG917512 BRB917512:BRC917512 CAX917512:CAY917512 CKT917512:CKU917512 CUP917512:CUQ917512 DEL917512:DEM917512 DOH917512:DOI917512 DYD917512:DYE917512 EHZ917512:EIA917512 ERV917512:ERW917512 FBR917512:FBS917512 FLN917512:FLO917512 FVJ917512:FVK917512 GFF917512:GFG917512 GPB917512:GPC917512 GYX917512:GYY917512 HIT917512:HIU917512 HSP917512:HSQ917512 ICL917512:ICM917512 IMH917512:IMI917512 IWD917512:IWE917512 JFZ917512:JGA917512 JPV917512:JPW917512 JZR917512:JZS917512 KJN917512:KJO917512 KTJ917512:KTK917512 LDF917512:LDG917512 LNB917512:LNC917512 LWX917512:LWY917512 MGT917512:MGU917512 MQP917512:MQQ917512 NAL917512:NAM917512 NKH917512:NKI917512 NUD917512:NUE917512 ODZ917512:OEA917512 ONV917512:ONW917512 OXR917512:OXS917512 PHN917512:PHO917512 PRJ917512:PRK917512 QBF917512:QBG917512 QLB917512:QLC917512 QUX917512:QUY917512 RET917512:REU917512 ROP917512:ROQ917512 RYL917512:RYM917512 SIH917512:SII917512 SSD917512:SSE917512 TBZ917512:TCA917512 TLV917512:TLW917512 TVR917512:TVS917512 UFN917512:UFO917512 UPJ917512:UPK917512 UZF917512:UZG917512 VJB917512:VJC917512 VSX917512:VSY917512 WCT917512:WCU917512 WMP917512:WMQ917512 WWL917512:WWM917512 AD983048:AE983048 JZ983048:KA983048 TV983048:TW983048 ADR983048:ADS983048 ANN983048:ANO983048 AXJ983048:AXK983048 BHF983048:BHG983048 BRB983048:BRC983048 CAX983048:CAY983048 CKT983048:CKU983048 CUP983048:CUQ983048 DEL983048:DEM983048 DOH983048:DOI983048 DYD983048:DYE983048 EHZ983048:EIA983048 ERV983048:ERW983048 FBR983048:FBS983048 FLN983048:FLO983048 FVJ983048:FVK983048 GFF983048:GFG983048 GPB983048:GPC983048 GYX983048:GYY983048 HIT983048:HIU983048 HSP983048:HSQ983048 ICL983048:ICM983048 IMH983048:IMI983048 IWD983048:IWE983048 JFZ983048:JGA983048 JPV983048:JPW983048 JZR983048:JZS983048 KJN983048:KJO983048 KTJ983048:KTK983048 LDF983048:LDG983048 LNB983048:LNC983048 LWX983048:LWY983048 MGT983048:MGU983048 MQP983048:MQQ983048 NAL983048:NAM983048 NKH983048:NKI983048 NUD983048:NUE983048 ODZ983048:OEA983048 ONV983048:ONW983048 OXR983048:OXS983048 PHN983048:PHO983048 PRJ983048:PRK983048 QBF983048:QBG983048 QLB983048:QLC983048 QUX983048:QUY983048 RET983048:REU983048 ROP983048:ROQ983048 RYL983048:RYM983048 SIH983048:SII983048 SSD983048:SSE983048 TBZ983048:TCA983048 TLV983048:TLW983048 TVR983048:TVS983048 UFN983048:UFO983048 UPJ983048:UPK983048 UZF983048:UZG983048 VJB983048:VJC983048 VSX983048:VSY983048 WCT983048:WCU983048 WMP983048:WMQ983048 WWL983048:WWM983048" xr:uid="{9B918B61-B294-4480-A66C-DE48721778E7}">
      <formula1>"昭和,平成,令和"</formula1>
    </dataValidation>
  </dataValidations>
  <pageMargins left="0.75" right="0.75" top="1" bottom="1" header="0.51200000000000001" footer="0.51200000000000001"/>
  <pageSetup paperSize="9" scale="99" orientation="landscape" blackAndWhite="1"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73C18-6CF7-4183-B118-493B1B334E98}">
  <dimension ref="A1:I56"/>
  <sheetViews>
    <sheetView zoomScaleNormal="100" zoomScaleSheetLayoutView="100" workbookViewId="0">
      <selection activeCell="A2" sqref="A2"/>
    </sheetView>
  </sheetViews>
  <sheetFormatPr defaultRowHeight="13.5"/>
  <cols>
    <col min="1" max="16384" width="9" style="361"/>
  </cols>
  <sheetData>
    <row r="1" spans="1:9" ht="17.25">
      <c r="A1" s="369" t="s">
        <v>1254</v>
      </c>
    </row>
    <row r="3" spans="1:9">
      <c r="A3" s="370" t="s">
        <v>1255</v>
      </c>
      <c r="B3" s="371"/>
      <c r="C3" s="371"/>
      <c r="D3" s="371"/>
      <c r="E3" s="371"/>
      <c r="F3" s="371"/>
      <c r="G3" s="371"/>
      <c r="H3" s="371"/>
      <c r="I3" s="362"/>
    </row>
    <row r="4" spans="1:9">
      <c r="A4" s="363"/>
      <c r="I4" s="364"/>
    </row>
    <row r="5" spans="1:9">
      <c r="A5" s="363"/>
      <c r="I5" s="364"/>
    </row>
    <row r="6" spans="1:9">
      <c r="A6" s="363"/>
      <c r="I6" s="364"/>
    </row>
    <row r="7" spans="1:9">
      <c r="A7" s="363"/>
      <c r="I7" s="364"/>
    </row>
    <row r="8" spans="1:9">
      <c r="A8" s="363"/>
      <c r="I8" s="364"/>
    </row>
    <row r="9" spans="1:9">
      <c r="A9" s="363"/>
      <c r="I9" s="364"/>
    </row>
    <row r="10" spans="1:9">
      <c r="A10" s="363"/>
      <c r="I10" s="364"/>
    </row>
    <row r="11" spans="1:9">
      <c r="A11" s="363"/>
      <c r="I11" s="364"/>
    </row>
    <row r="12" spans="1:9">
      <c r="A12" s="363"/>
      <c r="I12" s="364"/>
    </row>
    <row r="13" spans="1:9">
      <c r="A13" s="363"/>
      <c r="I13" s="364"/>
    </row>
    <row r="14" spans="1:9">
      <c r="A14" s="363"/>
      <c r="I14" s="364"/>
    </row>
    <row r="15" spans="1:9">
      <c r="A15" s="363"/>
      <c r="I15" s="364"/>
    </row>
    <row r="16" spans="1:9">
      <c r="A16" s="363"/>
      <c r="I16" s="364"/>
    </row>
    <row r="17" spans="1:9">
      <c r="A17" s="363"/>
      <c r="I17" s="364"/>
    </row>
    <row r="18" spans="1:9">
      <c r="A18" s="363"/>
      <c r="I18" s="364"/>
    </row>
    <row r="19" spans="1:9">
      <c r="A19" s="363"/>
      <c r="I19" s="364"/>
    </row>
    <row r="20" spans="1:9">
      <c r="A20" s="363"/>
      <c r="I20" s="364"/>
    </row>
    <row r="21" spans="1:9">
      <c r="A21" s="363"/>
      <c r="I21" s="364"/>
    </row>
    <row r="22" spans="1:9">
      <c r="A22" s="363"/>
      <c r="I22" s="364"/>
    </row>
    <row r="23" spans="1:9">
      <c r="A23" s="363"/>
      <c r="I23" s="364"/>
    </row>
    <row r="24" spans="1:9">
      <c r="A24" s="363"/>
      <c r="I24" s="364"/>
    </row>
    <row r="25" spans="1:9">
      <c r="A25" s="363"/>
      <c r="I25" s="364"/>
    </row>
    <row r="26" spans="1:9">
      <c r="A26" s="363"/>
      <c r="I26" s="364"/>
    </row>
    <row r="27" spans="1:9">
      <c r="A27" s="363"/>
      <c r="I27" s="364"/>
    </row>
    <row r="28" spans="1:9">
      <c r="A28" s="363"/>
      <c r="I28" s="364"/>
    </row>
    <row r="29" spans="1:9">
      <c r="A29" s="365"/>
      <c r="B29" s="365"/>
      <c r="C29" s="365"/>
      <c r="D29" s="365"/>
      <c r="E29" s="365"/>
      <c r="F29" s="365"/>
      <c r="G29" s="365"/>
      <c r="H29" s="365"/>
      <c r="I29" s="365"/>
    </row>
    <row r="30" spans="1:9">
      <c r="A30" s="370" t="s">
        <v>1256</v>
      </c>
      <c r="B30" s="371"/>
      <c r="C30" s="371"/>
      <c r="D30" s="371"/>
      <c r="E30" s="371"/>
      <c r="F30" s="371"/>
      <c r="G30" s="371"/>
      <c r="H30" s="371"/>
      <c r="I30" s="362"/>
    </row>
    <row r="31" spans="1:9">
      <c r="A31" s="363"/>
      <c r="I31" s="364"/>
    </row>
    <row r="32" spans="1:9">
      <c r="A32" s="363"/>
      <c r="I32" s="364"/>
    </row>
    <row r="33" spans="1:9">
      <c r="A33" s="363"/>
      <c r="I33" s="364"/>
    </row>
    <row r="34" spans="1:9">
      <c r="A34" s="363"/>
      <c r="I34" s="364"/>
    </row>
    <row r="35" spans="1:9">
      <c r="A35" s="363"/>
      <c r="I35" s="364"/>
    </row>
    <row r="36" spans="1:9">
      <c r="A36" s="363"/>
      <c r="I36" s="364"/>
    </row>
    <row r="37" spans="1:9">
      <c r="A37" s="363"/>
      <c r="I37" s="364"/>
    </row>
    <row r="38" spans="1:9">
      <c r="A38" s="363"/>
      <c r="I38" s="364"/>
    </row>
    <row r="39" spans="1:9">
      <c r="A39" s="363"/>
      <c r="I39" s="364"/>
    </row>
    <row r="40" spans="1:9">
      <c r="A40" s="363"/>
      <c r="I40" s="364"/>
    </row>
    <row r="41" spans="1:9">
      <c r="A41" s="363"/>
      <c r="I41" s="364"/>
    </row>
    <row r="42" spans="1:9">
      <c r="A42" s="363"/>
      <c r="I42" s="364"/>
    </row>
    <row r="43" spans="1:9">
      <c r="A43" s="363"/>
      <c r="I43" s="364"/>
    </row>
    <row r="44" spans="1:9">
      <c r="A44" s="363"/>
      <c r="I44" s="364"/>
    </row>
    <row r="45" spans="1:9">
      <c r="A45" s="363"/>
      <c r="I45" s="364"/>
    </row>
    <row r="46" spans="1:9">
      <c r="A46" s="363"/>
      <c r="I46" s="364"/>
    </row>
    <row r="47" spans="1:9">
      <c r="A47" s="363"/>
      <c r="I47" s="364"/>
    </row>
    <row r="48" spans="1:9">
      <c r="A48" s="363"/>
      <c r="I48" s="364"/>
    </row>
    <row r="49" spans="1:9">
      <c r="A49" s="363"/>
      <c r="I49" s="364"/>
    </row>
    <row r="50" spans="1:9">
      <c r="A50" s="363"/>
      <c r="I50" s="364"/>
    </row>
    <row r="51" spans="1:9">
      <c r="A51" s="363"/>
      <c r="I51" s="364"/>
    </row>
    <row r="52" spans="1:9">
      <c r="A52" s="363"/>
      <c r="I52" s="364"/>
    </row>
    <row r="53" spans="1:9">
      <c r="A53" s="363"/>
      <c r="I53" s="364"/>
    </row>
    <row r="54" spans="1:9">
      <c r="A54" s="363"/>
      <c r="I54" s="364"/>
    </row>
    <row r="55" spans="1:9">
      <c r="A55" s="368"/>
      <c r="B55" s="366"/>
      <c r="C55" s="366"/>
      <c r="D55" s="366"/>
      <c r="E55" s="366"/>
      <c r="F55" s="366"/>
      <c r="G55" s="366"/>
      <c r="H55" s="366"/>
      <c r="I55" s="367"/>
    </row>
    <row r="56" spans="1:9">
      <c r="A56" s="371"/>
      <c r="B56" s="371"/>
      <c r="C56" s="371"/>
      <c r="D56" s="371"/>
      <c r="E56" s="371"/>
      <c r="F56" s="371"/>
      <c r="G56" s="371"/>
      <c r="H56" s="371"/>
      <c r="I56" s="371"/>
    </row>
  </sheetData>
  <phoneticPr fontId="87"/>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3">
    <tabColor rgb="FFB0C979"/>
  </sheetPr>
  <dimension ref="A1:AT139"/>
  <sheetViews>
    <sheetView workbookViewId="0">
      <selection sqref="A1:K1"/>
    </sheetView>
  </sheetViews>
  <sheetFormatPr defaultColWidth="9" defaultRowHeight="13.5"/>
  <cols>
    <col min="1" max="1" width="0.375" style="21" customWidth="1"/>
    <col min="2" max="8" width="2.125" style="21" customWidth="1"/>
    <col min="9" max="9" width="0.375" style="21" customWidth="1"/>
    <col min="10" max="60" width="2.125" style="21" customWidth="1"/>
    <col min="61" max="16384" width="9" style="21"/>
  </cols>
  <sheetData>
    <row r="1" spans="1:46" s="73" customFormat="1" ht="10.5" customHeight="1">
      <c r="A1" s="908" t="s">
        <v>492</v>
      </c>
      <c r="B1" s="909"/>
      <c r="C1" s="909"/>
      <c r="D1" s="909"/>
      <c r="E1" s="909"/>
      <c r="F1" s="909"/>
      <c r="G1" s="909"/>
      <c r="H1" s="909"/>
      <c r="I1" s="909"/>
      <c r="J1" s="909"/>
      <c r="K1" s="910"/>
      <c r="L1" s="878" t="s">
        <v>493</v>
      </c>
      <c r="M1" s="879"/>
      <c r="N1" s="879"/>
      <c r="O1" s="879"/>
      <c r="P1" s="879"/>
      <c r="Q1" s="879" t="s">
        <v>215</v>
      </c>
      <c r="R1" s="911"/>
      <c r="S1" s="911"/>
      <c r="T1" s="911"/>
      <c r="U1" s="911"/>
      <c r="V1" s="911"/>
      <c r="W1" s="911"/>
      <c r="X1" s="911"/>
      <c r="Y1" s="911"/>
      <c r="Z1" s="911"/>
      <c r="AA1" s="911"/>
      <c r="AB1" s="911"/>
      <c r="AC1" s="911"/>
      <c r="AD1" s="911"/>
      <c r="AE1" s="911"/>
      <c r="AF1" s="911"/>
      <c r="AG1" s="911"/>
      <c r="AH1" s="911"/>
      <c r="AI1" s="880" t="s">
        <v>216</v>
      </c>
      <c r="AJ1" s="881"/>
      <c r="AK1" s="882"/>
      <c r="AL1" s="882"/>
      <c r="AM1" s="882"/>
      <c r="AN1" s="882"/>
      <c r="AO1" s="882"/>
      <c r="AP1" s="882"/>
      <c r="AQ1" s="882"/>
      <c r="AR1" s="882"/>
      <c r="AS1" s="882"/>
      <c r="AT1" s="882"/>
    </row>
    <row r="2" spans="1:46" s="73" customFormat="1" ht="10.5" customHeight="1">
      <c r="A2" s="874"/>
      <c r="B2" s="875"/>
      <c r="C2" s="875"/>
      <c r="D2" s="875"/>
      <c r="E2" s="875"/>
      <c r="F2" s="875"/>
      <c r="G2" s="875"/>
      <c r="H2" s="875"/>
      <c r="I2" s="875"/>
      <c r="J2" s="875"/>
      <c r="K2" s="876"/>
      <c r="L2" s="881"/>
      <c r="M2" s="882"/>
      <c r="N2" s="882"/>
      <c r="O2" s="882"/>
      <c r="P2" s="882"/>
      <c r="Q2" s="882"/>
      <c r="R2" s="912"/>
      <c r="S2" s="912"/>
      <c r="T2" s="912"/>
      <c r="U2" s="912"/>
      <c r="V2" s="912"/>
      <c r="W2" s="912"/>
      <c r="X2" s="912"/>
      <c r="Y2" s="912"/>
      <c r="Z2" s="912"/>
      <c r="AA2" s="912"/>
      <c r="AB2" s="912"/>
      <c r="AC2" s="912"/>
      <c r="AD2" s="912"/>
      <c r="AE2" s="912"/>
      <c r="AF2" s="912"/>
      <c r="AG2" s="912"/>
      <c r="AH2" s="912"/>
      <c r="AI2" s="883"/>
      <c r="AJ2" s="881"/>
      <c r="AK2" s="882"/>
      <c r="AL2" s="882"/>
      <c r="AM2" s="882"/>
      <c r="AN2" s="882"/>
      <c r="AO2" s="882"/>
      <c r="AP2" s="882"/>
      <c r="AQ2" s="882"/>
      <c r="AR2" s="882"/>
      <c r="AS2" s="882"/>
      <c r="AT2" s="882"/>
    </row>
    <row r="3" spans="1:46" s="73" customFormat="1" ht="5.25" customHeight="1">
      <c r="A3" s="877"/>
      <c r="B3" s="875"/>
      <c r="C3" s="875"/>
      <c r="D3" s="875"/>
      <c r="E3" s="875"/>
      <c r="F3" s="875"/>
      <c r="G3" s="875"/>
      <c r="H3" s="875"/>
      <c r="I3" s="875"/>
      <c r="J3" s="875"/>
      <c r="K3" s="876"/>
      <c r="L3" s="884"/>
      <c r="M3" s="885"/>
      <c r="N3" s="885"/>
      <c r="O3" s="885"/>
      <c r="P3" s="885"/>
      <c r="Q3" s="885"/>
      <c r="R3" s="913"/>
      <c r="S3" s="913"/>
      <c r="T3" s="913"/>
      <c r="U3" s="913"/>
      <c r="V3" s="913"/>
      <c r="W3" s="913"/>
      <c r="X3" s="913"/>
      <c r="Y3" s="913"/>
      <c r="Z3" s="913"/>
      <c r="AA3" s="913"/>
      <c r="AB3" s="913"/>
      <c r="AC3" s="913"/>
      <c r="AD3" s="913"/>
      <c r="AE3" s="913"/>
      <c r="AF3" s="913"/>
      <c r="AG3" s="913"/>
      <c r="AH3" s="913"/>
      <c r="AI3" s="886"/>
      <c r="AJ3" s="881"/>
      <c r="AK3" s="882"/>
      <c r="AL3" s="882"/>
      <c r="AM3" s="882"/>
      <c r="AN3" s="882"/>
      <c r="AO3" s="882"/>
      <c r="AP3" s="882"/>
      <c r="AQ3" s="882"/>
      <c r="AR3" s="882"/>
      <c r="AS3" s="882"/>
      <c r="AT3" s="882"/>
    </row>
    <row r="4" spans="1:46" s="73" customFormat="1" ht="5.25" customHeight="1">
      <c r="A4" s="877"/>
      <c r="B4" s="875"/>
      <c r="C4" s="875"/>
      <c r="D4" s="875"/>
      <c r="E4" s="875"/>
      <c r="F4" s="875"/>
      <c r="G4" s="875"/>
      <c r="H4" s="875"/>
      <c r="I4" s="875"/>
      <c r="J4" s="875"/>
      <c r="K4" s="876"/>
      <c r="L4" s="878" t="s">
        <v>494</v>
      </c>
      <c r="M4" s="879"/>
      <c r="N4" s="879"/>
      <c r="O4" s="879"/>
      <c r="P4" s="879"/>
      <c r="Q4" s="879" t="s">
        <v>215</v>
      </c>
      <c r="R4" s="911"/>
      <c r="S4" s="911"/>
      <c r="T4" s="911"/>
      <c r="U4" s="911"/>
      <c r="V4" s="911"/>
      <c r="W4" s="911"/>
      <c r="X4" s="911"/>
      <c r="Y4" s="911"/>
      <c r="Z4" s="911"/>
      <c r="AA4" s="911"/>
      <c r="AB4" s="911"/>
      <c r="AC4" s="911"/>
      <c r="AD4" s="911"/>
      <c r="AE4" s="911"/>
      <c r="AF4" s="911"/>
      <c r="AG4" s="911"/>
      <c r="AH4" s="911"/>
      <c r="AI4" s="880" t="s">
        <v>216</v>
      </c>
      <c r="AJ4" s="881"/>
      <c r="AK4" s="882"/>
      <c r="AL4" s="882"/>
      <c r="AM4" s="882"/>
      <c r="AN4" s="882"/>
      <c r="AO4" s="882"/>
      <c r="AP4" s="882"/>
      <c r="AQ4" s="882"/>
      <c r="AR4" s="882"/>
      <c r="AS4" s="882"/>
      <c r="AT4" s="882"/>
    </row>
    <row r="5" spans="1:46" s="73" customFormat="1" ht="10.5" customHeight="1">
      <c r="A5" s="877"/>
      <c r="B5" s="875"/>
      <c r="C5" s="875"/>
      <c r="D5" s="875"/>
      <c r="E5" s="875"/>
      <c r="F5" s="875"/>
      <c r="G5" s="875"/>
      <c r="H5" s="875"/>
      <c r="I5" s="875"/>
      <c r="J5" s="875"/>
      <c r="K5" s="876"/>
      <c r="L5" s="881"/>
      <c r="M5" s="882"/>
      <c r="N5" s="882"/>
      <c r="O5" s="882"/>
      <c r="P5" s="882"/>
      <c r="Q5" s="882"/>
      <c r="R5" s="912"/>
      <c r="S5" s="912"/>
      <c r="T5" s="912"/>
      <c r="U5" s="912"/>
      <c r="V5" s="912"/>
      <c r="W5" s="912"/>
      <c r="X5" s="912"/>
      <c r="Y5" s="912"/>
      <c r="Z5" s="912"/>
      <c r="AA5" s="912"/>
      <c r="AB5" s="912"/>
      <c r="AC5" s="912"/>
      <c r="AD5" s="912"/>
      <c r="AE5" s="912"/>
      <c r="AF5" s="912"/>
      <c r="AG5" s="912"/>
      <c r="AH5" s="912"/>
      <c r="AI5" s="883"/>
      <c r="AJ5" s="881"/>
      <c r="AK5" s="882"/>
      <c r="AL5" s="882"/>
      <c r="AM5" s="882"/>
      <c r="AN5" s="882"/>
      <c r="AO5" s="882"/>
      <c r="AP5" s="882"/>
      <c r="AQ5" s="882"/>
      <c r="AR5" s="882"/>
      <c r="AS5" s="882"/>
      <c r="AT5" s="882"/>
    </row>
    <row r="6" spans="1:46" s="73" customFormat="1" ht="10.5" customHeight="1">
      <c r="A6" s="877"/>
      <c r="B6" s="875"/>
      <c r="C6" s="875"/>
      <c r="D6" s="875"/>
      <c r="E6" s="875"/>
      <c r="F6" s="875"/>
      <c r="G6" s="875"/>
      <c r="H6" s="875"/>
      <c r="I6" s="875"/>
      <c r="J6" s="875"/>
      <c r="K6" s="876"/>
      <c r="L6" s="881"/>
      <c r="M6" s="882"/>
      <c r="N6" s="882"/>
      <c r="O6" s="882"/>
      <c r="P6" s="885"/>
      <c r="Q6" s="885"/>
      <c r="R6" s="913"/>
      <c r="S6" s="913"/>
      <c r="T6" s="913"/>
      <c r="U6" s="913"/>
      <c r="V6" s="913"/>
      <c r="W6" s="913"/>
      <c r="X6" s="913"/>
      <c r="Y6" s="913"/>
      <c r="Z6" s="913"/>
      <c r="AA6" s="913"/>
      <c r="AB6" s="913"/>
      <c r="AC6" s="913"/>
      <c r="AD6" s="913"/>
      <c r="AE6" s="913"/>
      <c r="AF6" s="913"/>
      <c r="AG6" s="913"/>
      <c r="AH6" s="913"/>
      <c r="AI6" s="886"/>
      <c r="AJ6" s="881"/>
      <c r="AK6" s="882"/>
      <c r="AL6" s="882"/>
      <c r="AM6" s="882"/>
      <c r="AN6" s="882"/>
      <c r="AO6" s="882"/>
      <c r="AP6" s="882"/>
      <c r="AQ6" s="882"/>
      <c r="AR6" s="882"/>
      <c r="AS6" s="882"/>
      <c r="AT6" s="882"/>
    </row>
    <row r="7" spans="1:46" s="73" customFormat="1" ht="10.5" customHeight="1">
      <c r="A7" s="908" t="s">
        <v>495</v>
      </c>
      <c r="B7" s="909"/>
      <c r="C7" s="909"/>
      <c r="D7" s="909"/>
      <c r="E7" s="909"/>
      <c r="F7" s="909"/>
      <c r="G7" s="909"/>
      <c r="H7" s="909"/>
      <c r="I7" s="909"/>
      <c r="J7" s="909"/>
      <c r="K7" s="909"/>
      <c r="L7" s="909"/>
      <c r="M7" s="909"/>
      <c r="N7" s="909"/>
      <c r="O7" s="910"/>
      <c r="P7" s="908"/>
      <c r="Q7" s="924"/>
      <c r="R7" s="924"/>
      <c r="S7" s="924"/>
      <c r="T7" s="924"/>
      <c r="U7" s="924"/>
      <c r="V7" s="924"/>
      <c r="W7" s="924"/>
      <c r="X7" s="924"/>
      <c r="Y7" s="924"/>
      <c r="Z7" s="924"/>
      <c r="AA7" s="924"/>
      <c r="AB7" s="924"/>
      <c r="AC7" s="925"/>
      <c r="AD7" s="908" t="s">
        <v>496</v>
      </c>
      <c r="AE7" s="924"/>
      <c r="AF7" s="924"/>
      <c r="AG7" s="924"/>
      <c r="AH7" s="924"/>
      <c r="AI7" s="925"/>
      <c r="AJ7" s="881"/>
      <c r="AK7" s="882"/>
      <c r="AL7" s="882"/>
      <c r="AM7" s="882"/>
      <c r="AN7" s="882"/>
      <c r="AO7" s="882"/>
      <c r="AP7" s="882"/>
      <c r="AQ7" s="882"/>
      <c r="AR7" s="882"/>
      <c r="AS7" s="882"/>
      <c r="AT7" s="882"/>
    </row>
    <row r="8" spans="1:46" s="73" customFormat="1" ht="10.5" customHeight="1">
      <c r="A8" s="874"/>
      <c r="B8" s="875"/>
      <c r="C8" s="875"/>
      <c r="D8" s="875"/>
      <c r="E8" s="875"/>
      <c r="F8" s="875"/>
      <c r="G8" s="875"/>
      <c r="H8" s="875"/>
      <c r="I8" s="875"/>
      <c r="J8" s="875"/>
      <c r="K8" s="875"/>
      <c r="L8" s="875"/>
      <c r="M8" s="875"/>
      <c r="N8" s="875"/>
      <c r="O8" s="876"/>
      <c r="P8" s="915"/>
      <c r="Q8" s="916"/>
      <c r="R8" s="916"/>
      <c r="S8" s="916"/>
      <c r="T8" s="916"/>
      <c r="U8" s="916"/>
      <c r="V8" s="916"/>
      <c r="W8" s="916"/>
      <c r="X8" s="916"/>
      <c r="Y8" s="916"/>
      <c r="Z8" s="916"/>
      <c r="AA8" s="916"/>
      <c r="AB8" s="916"/>
      <c r="AC8" s="917"/>
      <c r="AD8" s="878"/>
      <c r="AE8" s="879"/>
      <c r="AF8" s="879"/>
      <c r="AG8" s="879"/>
      <c r="AH8" s="879"/>
      <c r="AI8" s="880"/>
      <c r="AJ8" s="881"/>
      <c r="AK8" s="882"/>
      <c r="AL8" s="882"/>
      <c r="AM8" s="882"/>
      <c r="AN8" s="882"/>
      <c r="AO8" s="882"/>
      <c r="AP8" s="882"/>
      <c r="AQ8" s="882"/>
      <c r="AR8" s="882"/>
      <c r="AS8" s="882"/>
      <c r="AT8" s="882"/>
    </row>
    <row r="9" spans="1:46" s="73" customFormat="1" ht="10.5" customHeight="1">
      <c r="A9" s="877"/>
      <c r="B9" s="875"/>
      <c r="C9" s="875"/>
      <c r="D9" s="875"/>
      <c r="E9" s="875"/>
      <c r="F9" s="875"/>
      <c r="G9" s="875"/>
      <c r="H9" s="875"/>
      <c r="I9" s="875"/>
      <c r="J9" s="875"/>
      <c r="K9" s="875"/>
      <c r="L9" s="875"/>
      <c r="M9" s="875"/>
      <c r="N9" s="875"/>
      <c r="O9" s="876"/>
      <c r="P9" s="918"/>
      <c r="Q9" s="919"/>
      <c r="R9" s="919"/>
      <c r="S9" s="919"/>
      <c r="T9" s="919"/>
      <c r="U9" s="919"/>
      <c r="V9" s="919"/>
      <c r="W9" s="919"/>
      <c r="X9" s="919"/>
      <c r="Y9" s="919"/>
      <c r="Z9" s="919"/>
      <c r="AA9" s="919"/>
      <c r="AB9" s="919"/>
      <c r="AC9" s="920"/>
      <c r="AD9" s="881"/>
      <c r="AE9" s="882"/>
      <c r="AF9" s="882"/>
      <c r="AG9" s="882"/>
      <c r="AH9" s="882"/>
      <c r="AI9" s="883"/>
      <c r="AJ9" s="881"/>
      <c r="AK9" s="882"/>
      <c r="AL9" s="882"/>
      <c r="AM9" s="882"/>
      <c r="AN9" s="882"/>
      <c r="AO9" s="882"/>
      <c r="AP9" s="882"/>
      <c r="AQ9" s="882"/>
      <c r="AR9" s="882"/>
      <c r="AS9" s="882"/>
      <c r="AT9" s="882"/>
    </row>
    <row r="10" spans="1:46" s="73" customFormat="1" ht="10.5" customHeight="1">
      <c r="A10" s="877"/>
      <c r="B10" s="875"/>
      <c r="C10" s="875"/>
      <c r="D10" s="875"/>
      <c r="E10" s="875"/>
      <c r="F10" s="875"/>
      <c r="G10" s="875"/>
      <c r="H10" s="875"/>
      <c r="I10" s="875"/>
      <c r="J10" s="875"/>
      <c r="K10" s="875"/>
      <c r="L10" s="875"/>
      <c r="M10" s="875"/>
      <c r="N10" s="875"/>
      <c r="O10" s="876"/>
      <c r="P10" s="921"/>
      <c r="Q10" s="922"/>
      <c r="R10" s="922"/>
      <c r="S10" s="922"/>
      <c r="T10" s="922"/>
      <c r="U10" s="922"/>
      <c r="V10" s="922"/>
      <c r="W10" s="922"/>
      <c r="X10" s="922"/>
      <c r="Y10" s="922"/>
      <c r="Z10" s="922"/>
      <c r="AA10" s="922"/>
      <c r="AB10" s="922"/>
      <c r="AC10" s="923"/>
      <c r="AD10" s="884"/>
      <c r="AE10" s="885"/>
      <c r="AF10" s="885"/>
      <c r="AG10" s="885"/>
      <c r="AH10" s="885"/>
      <c r="AI10" s="886"/>
      <c r="AJ10" s="881"/>
      <c r="AK10" s="882"/>
      <c r="AL10" s="882"/>
      <c r="AM10" s="882"/>
      <c r="AN10" s="882"/>
      <c r="AO10" s="882"/>
      <c r="AP10" s="882"/>
      <c r="AQ10" s="882"/>
      <c r="AR10" s="882"/>
      <c r="AS10" s="882"/>
      <c r="AT10" s="882"/>
    </row>
    <row r="11" spans="1:46" ht="6" customHeight="1">
      <c r="A11" s="914" t="s">
        <v>497</v>
      </c>
      <c r="B11" s="830"/>
      <c r="C11" s="830"/>
      <c r="D11" s="830"/>
      <c r="E11" s="830"/>
      <c r="F11" s="830"/>
      <c r="G11" s="830"/>
      <c r="H11" s="830"/>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830"/>
      <c r="AR11" s="830"/>
      <c r="AS11" s="830"/>
      <c r="AT11" s="830"/>
    </row>
    <row r="12" spans="1:46" ht="6.75" customHeight="1">
      <c r="A12" s="830"/>
      <c r="B12" s="830"/>
      <c r="C12" s="830"/>
      <c r="D12" s="830"/>
      <c r="E12" s="830"/>
      <c r="F12" s="830"/>
      <c r="G12" s="830"/>
      <c r="H12" s="830"/>
      <c r="I12" s="830"/>
      <c r="J12" s="830"/>
      <c r="K12" s="830"/>
      <c r="L12" s="830"/>
      <c r="M12" s="830"/>
      <c r="N12" s="830"/>
      <c r="O12" s="830"/>
      <c r="P12" s="830"/>
      <c r="Q12" s="830"/>
      <c r="R12" s="830"/>
      <c r="S12" s="830"/>
      <c r="T12" s="830"/>
      <c r="U12" s="830"/>
      <c r="V12" s="830"/>
      <c r="W12" s="830"/>
      <c r="X12" s="830"/>
      <c r="Y12" s="830"/>
      <c r="Z12" s="830"/>
      <c r="AA12" s="830"/>
      <c r="AB12" s="830"/>
      <c r="AC12" s="830"/>
      <c r="AD12" s="830"/>
      <c r="AE12" s="830"/>
      <c r="AF12" s="830"/>
      <c r="AG12" s="830"/>
      <c r="AH12" s="830"/>
      <c r="AI12" s="830"/>
      <c r="AJ12" s="830"/>
      <c r="AK12" s="830"/>
      <c r="AL12" s="830"/>
      <c r="AM12" s="830"/>
      <c r="AN12" s="830"/>
      <c r="AO12" s="830"/>
      <c r="AP12" s="830"/>
      <c r="AQ12" s="830"/>
      <c r="AR12" s="830"/>
      <c r="AS12" s="830"/>
      <c r="AT12" s="830"/>
    </row>
    <row r="13" spans="1:46" ht="10.5" customHeight="1">
      <c r="A13" s="830"/>
      <c r="B13" s="830"/>
      <c r="C13" s="830"/>
      <c r="D13" s="830"/>
      <c r="E13" s="830"/>
      <c r="F13" s="830"/>
      <c r="G13" s="830"/>
      <c r="H13" s="830"/>
      <c r="I13" s="830"/>
      <c r="J13" s="830"/>
      <c r="K13" s="830"/>
      <c r="L13" s="830"/>
      <c r="M13" s="830"/>
      <c r="N13" s="830"/>
      <c r="O13" s="830"/>
      <c r="P13" s="830"/>
      <c r="Q13" s="830"/>
      <c r="R13" s="830"/>
      <c r="S13" s="830"/>
      <c r="T13" s="830"/>
      <c r="U13" s="830"/>
      <c r="V13" s="830"/>
      <c r="W13" s="830"/>
      <c r="X13" s="830"/>
      <c r="Y13" s="830"/>
      <c r="Z13" s="830"/>
      <c r="AA13" s="830"/>
      <c r="AB13" s="830"/>
      <c r="AC13" s="830"/>
      <c r="AD13" s="830"/>
      <c r="AE13" s="830"/>
      <c r="AF13" s="830"/>
      <c r="AG13" s="830"/>
      <c r="AH13" s="830"/>
      <c r="AI13" s="830"/>
      <c r="AJ13" s="830"/>
      <c r="AK13" s="830"/>
      <c r="AL13" s="830"/>
      <c r="AM13" s="830"/>
      <c r="AN13" s="830"/>
      <c r="AO13" s="830"/>
      <c r="AP13" s="830"/>
      <c r="AQ13" s="830"/>
      <c r="AR13" s="830"/>
      <c r="AS13" s="830"/>
      <c r="AT13" s="830"/>
    </row>
    <row r="14" spans="1:46" ht="10.5" customHeight="1">
      <c r="A14" s="830"/>
      <c r="B14" s="830"/>
      <c r="C14" s="830"/>
      <c r="D14" s="830"/>
      <c r="E14" s="830"/>
      <c r="F14" s="830"/>
      <c r="G14" s="830"/>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830"/>
      <c r="AS14" s="830"/>
      <c r="AT14" s="830"/>
    </row>
    <row r="15" spans="1:46" ht="6" customHeight="1">
      <c r="A15" s="830"/>
      <c r="B15" s="830"/>
      <c r="C15" s="830"/>
      <c r="D15" s="830"/>
      <c r="E15" s="830"/>
      <c r="F15" s="830"/>
      <c r="G15" s="830"/>
      <c r="H15" s="830"/>
      <c r="I15" s="830"/>
      <c r="J15" s="830"/>
      <c r="K15" s="830"/>
      <c r="L15" s="830"/>
      <c r="M15" s="830"/>
      <c r="N15" s="830"/>
      <c r="O15" s="830"/>
      <c r="P15" s="830"/>
      <c r="Q15" s="830"/>
      <c r="R15" s="830"/>
      <c r="S15" s="830"/>
      <c r="T15" s="830"/>
      <c r="U15" s="830"/>
      <c r="V15" s="830"/>
      <c r="W15" s="830"/>
      <c r="X15" s="830"/>
      <c r="Y15" s="830"/>
      <c r="Z15" s="830"/>
      <c r="AA15" s="830"/>
      <c r="AB15" s="830"/>
      <c r="AC15" s="830"/>
      <c r="AD15" s="830"/>
      <c r="AE15" s="830"/>
      <c r="AF15" s="830"/>
      <c r="AG15" s="830"/>
      <c r="AH15" s="830"/>
      <c r="AI15" s="830"/>
      <c r="AJ15" s="830"/>
      <c r="AK15" s="830"/>
      <c r="AL15" s="830"/>
      <c r="AM15" s="830"/>
      <c r="AN15" s="830"/>
      <c r="AO15" s="830"/>
      <c r="AP15" s="830"/>
      <c r="AQ15" s="830"/>
      <c r="AR15" s="830"/>
      <c r="AS15" s="830"/>
      <c r="AT15" s="830"/>
    </row>
    <row r="16" spans="1:46" ht="6.75" customHeight="1">
      <c r="A16" s="830"/>
      <c r="B16" s="830"/>
      <c r="C16" s="830"/>
      <c r="D16" s="830"/>
      <c r="E16" s="830"/>
      <c r="F16" s="830"/>
      <c r="G16" s="830"/>
      <c r="H16" s="830"/>
      <c r="I16" s="830"/>
      <c r="J16" s="830"/>
      <c r="K16" s="830"/>
      <c r="L16" s="830"/>
      <c r="M16" s="830"/>
      <c r="N16" s="830"/>
      <c r="O16" s="830"/>
      <c r="P16" s="830"/>
      <c r="Q16" s="830"/>
      <c r="R16" s="830"/>
      <c r="S16" s="830"/>
      <c r="T16" s="830"/>
      <c r="U16" s="830"/>
      <c r="V16" s="830"/>
      <c r="W16" s="830"/>
      <c r="X16" s="830"/>
      <c r="Y16" s="830"/>
      <c r="Z16" s="830"/>
      <c r="AA16" s="830"/>
      <c r="AB16" s="830"/>
      <c r="AC16" s="830"/>
      <c r="AD16" s="830"/>
      <c r="AE16" s="830"/>
      <c r="AF16" s="830"/>
      <c r="AG16" s="830"/>
      <c r="AH16" s="830"/>
      <c r="AI16" s="830"/>
      <c r="AJ16" s="830"/>
      <c r="AK16" s="830"/>
      <c r="AL16" s="830"/>
      <c r="AM16" s="830"/>
      <c r="AN16" s="830"/>
      <c r="AO16" s="830"/>
      <c r="AP16" s="830"/>
      <c r="AQ16" s="830"/>
      <c r="AR16" s="830"/>
      <c r="AS16" s="830"/>
      <c r="AT16" s="830"/>
    </row>
    <row r="17" spans="1:46" ht="3.75" customHeight="1">
      <c r="A17" s="830"/>
      <c r="B17" s="830"/>
      <c r="C17" s="830"/>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0"/>
      <c r="AL17" s="830"/>
      <c r="AM17" s="830"/>
      <c r="AN17" s="830"/>
      <c r="AO17" s="830"/>
      <c r="AP17" s="830"/>
      <c r="AQ17" s="830"/>
      <c r="AR17" s="830"/>
      <c r="AS17" s="830"/>
      <c r="AT17" s="830"/>
    </row>
    <row r="18" spans="1:46" ht="5.25" customHeight="1">
      <c r="A18" s="830"/>
      <c r="B18" s="830"/>
      <c r="C18" s="830"/>
      <c r="D18" s="830"/>
      <c r="E18" s="830"/>
      <c r="F18" s="830"/>
      <c r="G18" s="830"/>
      <c r="H18" s="830"/>
      <c r="I18" s="830"/>
      <c r="J18" s="830"/>
      <c r="K18" s="830"/>
      <c r="L18" s="830"/>
      <c r="M18" s="830"/>
      <c r="N18" s="830"/>
      <c r="O18" s="830"/>
      <c r="P18" s="830"/>
      <c r="Q18" s="830"/>
      <c r="R18" s="830"/>
      <c r="S18" s="830"/>
      <c r="T18" s="830"/>
      <c r="U18" s="830"/>
      <c r="V18" s="830"/>
      <c r="W18" s="830"/>
      <c r="X18" s="830"/>
      <c r="Y18" s="830"/>
      <c r="Z18" s="830"/>
      <c r="AA18" s="830"/>
      <c r="AB18" s="830"/>
      <c r="AC18" s="830"/>
      <c r="AD18" s="830"/>
      <c r="AE18" s="830"/>
      <c r="AF18" s="830"/>
      <c r="AG18" s="830"/>
      <c r="AH18" s="830"/>
      <c r="AI18" s="830"/>
      <c r="AJ18" s="830"/>
      <c r="AK18" s="830"/>
      <c r="AL18" s="830"/>
      <c r="AM18" s="830"/>
      <c r="AN18" s="830"/>
      <c r="AO18" s="830"/>
      <c r="AP18" s="830"/>
      <c r="AQ18" s="830"/>
      <c r="AR18" s="830"/>
      <c r="AS18" s="830"/>
      <c r="AT18" s="830"/>
    </row>
    <row r="19" spans="1:46" s="173" customFormat="1" ht="10.5" customHeight="1">
      <c r="A19" s="887" t="s">
        <v>498</v>
      </c>
      <c r="B19" s="888"/>
      <c r="C19" s="888"/>
      <c r="D19" s="888"/>
      <c r="E19" s="888"/>
      <c r="F19" s="888"/>
      <c r="G19" s="888"/>
      <c r="H19" s="888"/>
      <c r="I19" s="888"/>
      <c r="J19" s="888"/>
      <c r="K19" s="888"/>
      <c r="L19" s="888"/>
      <c r="M19" s="888"/>
      <c r="N19" s="888"/>
      <c r="O19" s="888"/>
      <c r="P19" s="888"/>
      <c r="Q19" s="888"/>
      <c r="R19" s="888"/>
      <c r="S19" s="888"/>
      <c r="T19" s="888"/>
      <c r="U19" s="888"/>
      <c r="V19" s="888"/>
      <c r="W19" s="888"/>
      <c r="X19" s="888"/>
      <c r="Y19" s="888"/>
      <c r="Z19" s="888"/>
      <c r="AA19" s="888"/>
      <c r="AB19" s="888"/>
      <c r="AC19" s="888"/>
      <c r="AD19" s="888"/>
      <c r="AE19" s="888"/>
      <c r="AF19" s="888"/>
      <c r="AG19" s="888"/>
      <c r="AH19" s="888"/>
      <c r="AI19" s="888"/>
      <c r="AJ19" s="888"/>
      <c r="AK19" s="888"/>
      <c r="AL19" s="888"/>
      <c r="AM19" s="888"/>
      <c r="AN19" s="888"/>
      <c r="AO19" s="888"/>
      <c r="AP19" s="888"/>
      <c r="AQ19" s="888"/>
      <c r="AR19" s="888"/>
      <c r="AS19" s="888"/>
      <c r="AT19" s="888"/>
    </row>
    <row r="20" spans="1:46" s="173" customFormat="1" ht="10.5" customHeight="1">
      <c r="A20" s="888"/>
      <c r="B20" s="888"/>
      <c r="C20" s="888"/>
      <c r="D20" s="888"/>
      <c r="E20" s="888"/>
      <c r="F20" s="888"/>
      <c r="G20" s="888"/>
      <c r="H20" s="888"/>
      <c r="I20" s="888"/>
      <c r="J20" s="888"/>
      <c r="K20" s="888"/>
      <c r="L20" s="888"/>
      <c r="M20" s="888"/>
      <c r="N20" s="888"/>
      <c r="O20" s="888"/>
      <c r="P20" s="888"/>
      <c r="Q20" s="888"/>
      <c r="R20" s="888"/>
      <c r="S20" s="888"/>
      <c r="T20" s="888"/>
      <c r="U20" s="888"/>
      <c r="V20" s="888"/>
      <c r="W20" s="888"/>
      <c r="X20" s="888"/>
      <c r="Y20" s="888"/>
      <c r="Z20" s="888"/>
      <c r="AA20" s="888"/>
      <c r="AB20" s="888"/>
      <c r="AC20" s="888"/>
      <c r="AD20" s="888"/>
      <c r="AE20" s="888"/>
      <c r="AF20" s="888"/>
      <c r="AG20" s="888"/>
      <c r="AH20" s="888"/>
      <c r="AI20" s="888"/>
      <c r="AJ20" s="888"/>
      <c r="AK20" s="888"/>
      <c r="AL20" s="888"/>
      <c r="AM20" s="888"/>
      <c r="AN20" s="888"/>
      <c r="AO20" s="888"/>
      <c r="AP20" s="888"/>
      <c r="AQ20" s="888"/>
      <c r="AR20" s="888"/>
      <c r="AS20" s="888"/>
      <c r="AT20" s="888"/>
    </row>
    <row r="21" spans="1:46" s="173" customFormat="1" ht="10.5" customHeight="1">
      <c r="A21" s="758"/>
      <c r="B21" s="758"/>
      <c r="C21" s="758"/>
      <c r="D21" s="758"/>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c r="AM21" s="758"/>
      <c r="AN21" s="758"/>
      <c r="AO21" s="758"/>
      <c r="AP21" s="758"/>
      <c r="AQ21" s="758"/>
      <c r="AR21" s="758"/>
      <c r="AS21" s="758"/>
      <c r="AT21" s="758"/>
    </row>
    <row r="22" spans="1:46" s="173" customFormat="1" ht="10.5" customHeight="1">
      <c r="A22" s="887" t="s">
        <v>499</v>
      </c>
      <c r="B22" s="888"/>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row>
    <row r="23" spans="1:46" s="173" customFormat="1" ht="10.5" customHeight="1">
      <c r="A23" s="888"/>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row>
    <row r="24" spans="1:46" s="173" customFormat="1" ht="10.5" customHeight="1">
      <c r="B24" s="887" t="s">
        <v>523</v>
      </c>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174"/>
      <c r="AE24" s="174"/>
      <c r="AF24" s="174"/>
      <c r="AG24" s="894" t="s">
        <v>125</v>
      </c>
      <c r="AH24" s="894"/>
      <c r="AI24" s="895" t="e">
        <f>'①-1入会申込書（全日・保証）'!AP25</f>
        <v>#REF!</v>
      </c>
      <c r="AJ24" s="895"/>
      <c r="AK24" s="894" t="s">
        <v>8</v>
      </c>
      <c r="AL24" s="894"/>
      <c r="AM24" s="895" t="e">
        <f>'①-1入会申込書（全日・保証）'!AT25</f>
        <v>#REF!</v>
      </c>
      <c r="AN24" s="895"/>
      <c r="AO24" s="894" t="s">
        <v>9</v>
      </c>
      <c r="AP24" s="894"/>
      <c r="AQ24" s="895" t="e">
        <f>'①-1入会申込書（全日・保証）'!AX25</f>
        <v>#REF!</v>
      </c>
      <c r="AR24" s="895"/>
      <c r="AS24" s="894" t="s">
        <v>10</v>
      </c>
      <c r="AT24" s="894"/>
    </row>
    <row r="25" spans="1:46" s="173" customFormat="1" ht="10.5" customHeight="1">
      <c r="A25" s="21"/>
      <c r="B25" s="887"/>
      <c r="C25" s="887"/>
      <c r="D25" s="887"/>
      <c r="E25" s="887"/>
      <c r="F25" s="887"/>
      <c r="G25" s="887"/>
      <c r="H25" s="887"/>
      <c r="I25" s="887"/>
      <c r="J25" s="887"/>
      <c r="K25" s="887"/>
      <c r="L25" s="887"/>
      <c r="M25" s="887"/>
      <c r="N25" s="887"/>
      <c r="O25" s="887"/>
      <c r="P25" s="887"/>
      <c r="Q25" s="887"/>
      <c r="R25" s="887"/>
      <c r="S25" s="887"/>
      <c r="T25" s="887"/>
      <c r="U25" s="887"/>
      <c r="V25" s="887"/>
      <c r="W25" s="887"/>
      <c r="X25" s="887"/>
      <c r="Y25" s="887"/>
      <c r="Z25" s="887"/>
      <c r="AA25" s="887"/>
      <c r="AB25" s="887"/>
      <c r="AC25" s="887"/>
      <c r="AD25" s="174"/>
      <c r="AE25" s="174"/>
      <c r="AF25" s="174"/>
      <c r="AG25" s="894"/>
      <c r="AH25" s="894"/>
      <c r="AI25" s="895"/>
      <c r="AJ25" s="895"/>
      <c r="AK25" s="894"/>
      <c r="AL25" s="894"/>
      <c r="AM25" s="895"/>
      <c r="AN25" s="895"/>
      <c r="AO25" s="894"/>
      <c r="AP25" s="894"/>
      <c r="AQ25" s="895"/>
      <c r="AR25" s="895"/>
      <c r="AS25" s="894"/>
      <c r="AT25" s="894"/>
    </row>
    <row r="26" spans="1:46" s="173" customFormat="1" ht="7.5" customHeight="1">
      <c r="A26" s="829"/>
      <c r="B26" s="758"/>
      <c r="C26" s="758"/>
      <c r="D26" s="758"/>
      <c r="E26" s="758"/>
      <c r="F26" s="758"/>
      <c r="G26" s="758"/>
      <c r="H26" s="758"/>
      <c r="I26" s="758"/>
      <c r="J26" s="758"/>
      <c r="K26" s="758"/>
      <c r="L26" s="758"/>
      <c r="M26" s="758"/>
      <c r="N26" s="758"/>
      <c r="O26" s="758"/>
      <c r="P26" s="758"/>
      <c r="Q26" s="758"/>
      <c r="R26" s="758"/>
      <c r="S26" s="758"/>
      <c r="T26" s="758"/>
      <c r="U26" s="758"/>
      <c r="V26" s="758"/>
      <c r="W26" s="758"/>
      <c r="X26" s="758"/>
      <c r="Y26" s="758"/>
      <c r="Z26" s="758"/>
      <c r="AA26" s="758"/>
      <c r="AB26" s="758"/>
      <c r="AC26" s="758"/>
      <c r="AD26" s="758"/>
      <c r="AE26" s="758"/>
      <c r="AF26" s="758"/>
      <c r="AG26" s="758"/>
      <c r="AH26" s="758"/>
      <c r="AI26" s="758"/>
      <c r="AJ26" s="758"/>
      <c r="AK26" s="758"/>
      <c r="AL26" s="758"/>
      <c r="AM26" s="758"/>
      <c r="AN26" s="758"/>
      <c r="AO26" s="758"/>
      <c r="AP26" s="758"/>
      <c r="AQ26" s="758"/>
      <c r="AR26" s="758"/>
      <c r="AS26" s="758"/>
      <c r="AT26" s="758"/>
    </row>
    <row r="27" spans="1:46" s="173" customFormat="1" ht="11.25" customHeight="1">
      <c r="A27" s="818"/>
      <c r="B27" s="756"/>
      <c r="C27" s="756"/>
      <c r="D27" s="756"/>
      <c r="E27" s="889" t="s">
        <v>224</v>
      </c>
      <c r="F27" s="890"/>
      <c r="G27" s="890"/>
      <c r="H27" s="890"/>
      <c r="I27" s="302"/>
      <c r="J27" s="891">
        <f>'①-1入会申込書（全日・保証）'!M33</f>
        <v>0</v>
      </c>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892"/>
      <c r="AL27" s="892"/>
      <c r="AM27" s="892"/>
      <c r="AN27" s="892"/>
      <c r="AO27" s="892"/>
      <c r="AP27" s="892"/>
      <c r="AQ27" s="892"/>
      <c r="AR27" s="892"/>
      <c r="AS27" s="892"/>
      <c r="AT27" s="893"/>
    </row>
    <row r="28" spans="1:46" s="173" customFormat="1" ht="11.25" customHeight="1">
      <c r="A28" s="819"/>
      <c r="B28" s="751" t="s">
        <v>225</v>
      </c>
      <c r="C28" s="751"/>
      <c r="D28" s="751"/>
      <c r="E28" s="751"/>
      <c r="F28" s="751"/>
      <c r="G28" s="751"/>
      <c r="H28" s="751"/>
      <c r="I28" s="753"/>
      <c r="J28" s="763">
        <f>'①-1入会申込書（全日・保証）'!M35</f>
        <v>0</v>
      </c>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764"/>
      <c r="AR28" s="764"/>
      <c r="AS28" s="764"/>
      <c r="AT28" s="765"/>
    </row>
    <row r="29" spans="1:46" s="173" customFormat="1" ht="11.25" customHeight="1">
      <c r="A29" s="819"/>
      <c r="B29" s="751"/>
      <c r="C29" s="751"/>
      <c r="D29" s="751"/>
      <c r="E29" s="751"/>
      <c r="F29" s="751"/>
      <c r="G29" s="751"/>
      <c r="H29" s="751"/>
      <c r="I29" s="754"/>
      <c r="J29" s="766"/>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8"/>
    </row>
    <row r="30" spans="1:46" s="173" customFormat="1" ht="11.25" customHeight="1">
      <c r="A30" s="819"/>
      <c r="B30" s="751"/>
      <c r="C30" s="751"/>
      <c r="D30" s="751"/>
      <c r="E30" s="751"/>
      <c r="F30" s="751"/>
      <c r="G30" s="751"/>
      <c r="H30" s="751"/>
      <c r="I30" s="754"/>
      <c r="J30" s="766"/>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7"/>
      <c r="AL30" s="767"/>
      <c r="AM30" s="767"/>
      <c r="AN30" s="767"/>
      <c r="AO30" s="767"/>
      <c r="AP30" s="767"/>
      <c r="AQ30" s="767"/>
      <c r="AR30" s="767"/>
      <c r="AS30" s="767"/>
      <c r="AT30" s="768"/>
    </row>
    <row r="31" spans="1:46" s="173" customFormat="1" ht="11.25" customHeight="1">
      <c r="A31" s="819"/>
      <c r="B31" s="751"/>
      <c r="C31" s="751"/>
      <c r="D31" s="751"/>
      <c r="E31" s="751"/>
      <c r="F31" s="751"/>
      <c r="G31" s="751"/>
      <c r="H31" s="751"/>
      <c r="I31" s="754"/>
      <c r="J31" s="766"/>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8"/>
    </row>
    <row r="32" spans="1:46" s="173" customFormat="1" ht="11.25" customHeight="1">
      <c r="A32" s="820"/>
      <c r="B32" s="752"/>
      <c r="C32" s="752"/>
      <c r="D32" s="752"/>
      <c r="E32" s="752"/>
      <c r="F32" s="752"/>
      <c r="G32" s="752"/>
      <c r="H32" s="752"/>
      <c r="I32" s="755"/>
      <c r="J32" s="769"/>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1"/>
    </row>
    <row r="33" spans="1:46" s="173" customFormat="1" ht="11.25" customHeight="1">
      <c r="A33" s="818"/>
      <c r="B33" s="756"/>
      <c r="C33" s="756"/>
      <c r="D33" s="756"/>
      <c r="E33" s="745" t="s">
        <v>224</v>
      </c>
      <c r="F33" s="746"/>
      <c r="G33" s="746"/>
      <c r="H33" s="746"/>
      <c r="I33" s="74"/>
      <c r="J33" s="868" t="e">
        <f>'①-1入会申込書（全日・保証）'!M45</f>
        <v>#REF!</v>
      </c>
      <c r="K33" s="869"/>
      <c r="L33" s="869"/>
      <c r="M33" s="869"/>
      <c r="N33" s="869"/>
      <c r="O33" s="869"/>
      <c r="P33" s="869"/>
      <c r="Q33" s="869"/>
      <c r="R33" s="869"/>
      <c r="S33" s="869"/>
      <c r="T33" s="869"/>
      <c r="U33" s="869"/>
      <c r="V33" s="869"/>
      <c r="W33" s="869"/>
      <c r="X33" s="869"/>
      <c r="Y33" s="869"/>
      <c r="Z33" s="869"/>
      <c r="AA33" s="870"/>
      <c r="AB33" s="871" t="s">
        <v>236</v>
      </c>
      <c r="AC33" s="872"/>
      <c r="AD33" s="872"/>
      <c r="AE33" s="873"/>
      <c r="AF33" s="844" t="e">
        <f>'①-1入会申込書（全日・保証）'!AF45</f>
        <v>#REF!</v>
      </c>
      <c r="AG33" s="759"/>
      <c r="AH33" s="759"/>
      <c r="AI33" s="759" t="e">
        <f>'①-1入会申込書（全日・保証）'!AJ45</f>
        <v>#REF!</v>
      </c>
      <c r="AJ33" s="760"/>
      <c r="AK33" s="756" t="s">
        <v>118</v>
      </c>
      <c r="AL33" s="757"/>
      <c r="AM33" s="759" t="e">
        <f>'①-1入会申込書（全日・保証）'!AP45</f>
        <v>#REF!</v>
      </c>
      <c r="AN33" s="760"/>
      <c r="AO33" s="756" t="s">
        <v>119</v>
      </c>
      <c r="AP33" s="757"/>
      <c r="AQ33" s="759" t="e">
        <f>'①-1入会申込書（全日・保証）'!AT45</f>
        <v>#REF!</v>
      </c>
      <c r="AR33" s="760"/>
      <c r="AS33" s="756" t="s">
        <v>500</v>
      </c>
      <c r="AT33" s="753"/>
    </row>
    <row r="34" spans="1:46" s="173" customFormat="1" ht="11.25" customHeight="1">
      <c r="A34" s="819"/>
      <c r="B34" s="751" t="s">
        <v>460</v>
      </c>
      <c r="C34" s="751"/>
      <c r="D34" s="751"/>
      <c r="E34" s="751"/>
      <c r="F34" s="751"/>
      <c r="G34" s="751"/>
      <c r="H34" s="751"/>
      <c r="I34" s="753"/>
      <c r="J34" s="763" t="e">
        <f>'①-1入会申込書（全日・保証）'!M47</f>
        <v>#REF!</v>
      </c>
      <c r="K34" s="764"/>
      <c r="L34" s="764"/>
      <c r="M34" s="764"/>
      <c r="N34" s="764"/>
      <c r="O34" s="764"/>
      <c r="P34" s="764"/>
      <c r="Q34" s="764"/>
      <c r="R34" s="764"/>
      <c r="S34" s="764"/>
      <c r="T34" s="764"/>
      <c r="U34" s="764"/>
      <c r="V34" s="764"/>
      <c r="W34" s="764"/>
      <c r="X34" s="764"/>
      <c r="Y34" s="764"/>
      <c r="Z34" s="764"/>
      <c r="AA34" s="765"/>
      <c r="AB34" s="772"/>
      <c r="AC34" s="773"/>
      <c r="AD34" s="773"/>
      <c r="AE34" s="774"/>
      <c r="AF34" s="778"/>
      <c r="AG34" s="779"/>
      <c r="AH34" s="779"/>
      <c r="AI34" s="761"/>
      <c r="AJ34" s="761"/>
      <c r="AK34" s="758"/>
      <c r="AL34" s="758"/>
      <c r="AM34" s="761"/>
      <c r="AN34" s="761"/>
      <c r="AO34" s="758"/>
      <c r="AP34" s="758"/>
      <c r="AQ34" s="761"/>
      <c r="AR34" s="761"/>
      <c r="AS34" s="762"/>
      <c r="AT34" s="754"/>
    </row>
    <row r="35" spans="1:46" s="173" customFormat="1" ht="11.25" customHeight="1">
      <c r="A35" s="819"/>
      <c r="B35" s="751"/>
      <c r="C35" s="751"/>
      <c r="D35" s="751"/>
      <c r="E35" s="751"/>
      <c r="F35" s="751"/>
      <c r="G35" s="751"/>
      <c r="H35" s="751"/>
      <c r="I35" s="754"/>
      <c r="J35" s="766"/>
      <c r="K35" s="767"/>
      <c r="L35" s="767"/>
      <c r="M35" s="767"/>
      <c r="N35" s="767"/>
      <c r="O35" s="767"/>
      <c r="P35" s="767"/>
      <c r="Q35" s="767"/>
      <c r="R35" s="767"/>
      <c r="S35" s="767"/>
      <c r="T35" s="767"/>
      <c r="U35" s="767"/>
      <c r="V35" s="767"/>
      <c r="W35" s="767"/>
      <c r="X35" s="767"/>
      <c r="Y35" s="767"/>
      <c r="Z35" s="767"/>
      <c r="AA35" s="768"/>
      <c r="AB35" s="772"/>
      <c r="AC35" s="773"/>
      <c r="AD35" s="773"/>
      <c r="AE35" s="774"/>
      <c r="AF35" s="778"/>
      <c r="AG35" s="779"/>
      <c r="AH35" s="779"/>
      <c r="AI35" s="761"/>
      <c r="AJ35" s="761"/>
      <c r="AK35" s="758"/>
      <c r="AL35" s="758"/>
      <c r="AM35" s="761"/>
      <c r="AN35" s="761"/>
      <c r="AO35" s="758"/>
      <c r="AP35" s="758"/>
      <c r="AQ35" s="761"/>
      <c r="AR35" s="761"/>
      <c r="AS35" s="762"/>
      <c r="AT35" s="754"/>
    </row>
    <row r="36" spans="1:46" s="173" customFormat="1" ht="11.25" customHeight="1">
      <c r="A36" s="819"/>
      <c r="B36" s="751"/>
      <c r="C36" s="751"/>
      <c r="D36" s="751"/>
      <c r="E36" s="751"/>
      <c r="F36" s="751"/>
      <c r="G36" s="751"/>
      <c r="H36" s="751"/>
      <c r="I36" s="754"/>
      <c r="J36" s="766"/>
      <c r="K36" s="767"/>
      <c r="L36" s="767"/>
      <c r="M36" s="767"/>
      <c r="N36" s="767"/>
      <c r="O36" s="767"/>
      <c r="P36" s="767"/>
      <c r="Q36" s="767"/>
      <c r="R36" s="767"/>
      <c r="S36" s="767"/>
      <c r="T36" s="767"/>
      <c r="U36" s="767"/>
      <c r="V36" s="767"/>
      <c r="W36" s="767"/>
      <c r="X36" s="767"/>
      <c r="Y36" s="767"/>
      <c r="Z36" s="767"/>
      <c r="AA36" s="768"/>
      <c r="AB36" s="772" t="s">
        <v>237</v>
      </c>
      <c r="AC36" s="773"/>
      <c r="AD36" s="773"/>
      <c r="AE36" s="774"/>
      <c r="AF36" s="778" t="e">
        <f>'①-1入会申込書（全日・保証）'!AY45</f>
        <v>#REF!</v>
      </c>
      <c r="AG36" s="779"/>
      <c r="AH36" s="779"/>
      <c r="AI36" s="779"/>
      <c r="AJ36" s="779"/>
      <c r="AK36" s="779"/>
      <c r="AL36" s="779"/>
      <c r="AM36" s="779"/>
      <c r="AN36" s="779"/>
      <c r="AO36" s="779"/>
      <c r="AP36" s="779"/>
      <c r="AQ36" s="779"/>
      <c r="AR36" s="779"/>
      <c r="AS36" s="779"/>
      <c r="AT36" s="780"/>
    </row>
    <row r="37" spans="1:46" s="173" customFormat="1" ht="6.75" customHeight="1">
      <c r="A37" s="819"/>
      <c r="B37" s="751"/>
      <c r="C37" s="751"/>
      <c r="D37" s="751"/>
      <c r="E37" s="751"/>
      <c r="F37" s="751"/>
      <c r="G37" s="751"/>
      <c r="H37" s="751"/>
      <c r="I37" s="754"/>
      <c r="J37" s="766"/>
      <c r="K37" s="767"/>
      <c r="L37" s="767"/>
      <c r="M37" s="767"/>
      <c r="N37" s="767"/>
      <c r="O37" s="767"/>
      <c r="P37" s="767"/>
      <c r="Q37" s="767"/>
      <c r="R37" s="767"/>
      <c r="S37" s="767"/>
      <c r="T37" s="767"/>
      <c r="U37" s="767"/>
      <c r="V37" s="767"/>
      <c r="W37" s="767"/>
      <c r="X37" s="767"/>
      <c r="Y37" s="767"/>
      <c r="Z37" s="767"/>
      <c r="AA37" s="768"/>
      <c r="AB37" s="772"/>
      <c r="AC37" s="773"/>
      <c r="AD37" s="773"/>
      <c r="AE37" s="774"/>
      <c r="AF37" s="778"/>
      <c r="AG37" s="779"/>
      <c r="AH37" s="779"/>
      <c r="AI37" s="779"/>
      <c r="AJ37" s="779"/>
      <c r="AK37" s="779"/>
      <c r="AL37" s="779"/>
      <c r="AM37" s="779"/>
      <c r="AN37" s="779"/>
      <c r="AO37" s="779"/>
      <c r="AP37" s="779"/>
      <c r="AQ37" s="779"/>
      <c r="AR37" s="779"/>
      <c r="AS37" s="779"/>
      <c r="AT37" s="780"/>
    </row>
    <row r="38" spans="1:46" s="173" customFormat="1" ht="6" customHeight="1">
      <c r="A38" s="820"/>
      <c r="B38" s="752"/>
      <c r="C38" s="752"/>
      <c r="D38" s="752"/>
      <c r="E38" s="752"/>
      <c r="F38" s="752"/>
      <c r="G38" s="752"/>
      <c r="H38" s="752"/>
      <c r="I38" s="755"/>
      <c r="J38" s="769"/>
      <c r="K38" s="770"/>
      <c r="L38" s="770"/>
      <c r="M38" s="770"/>
      <c r="N38" s="770"/>
      <c r="O38" s="770"/>
      <c r="P38" s="770"/>
      <c r="Q38" s="770"/>
      <c r="R38" s="770"/>
      <c r="S38" s="770"/>
      <c r="T38" s="770"/>
      <c r="U38" s="770"/>
      <c r="V38" s="770"/>
      <c r="W38" s="770"/>
      <c r="X38" s="770"/>
      <c r="Y38" s="770"/>
      <c r="Z38" s="770"/>
      <c r="AA38" s="771"/>
      <c r="AB38" s="775"/>
      <c r="AC38" s="776"/>
      <c r="AD38" s="776"/>
      <c r="AE38" s="777"/>
      <c r="AF38" s="781"/>
      <c r="AG38" s="782"/>
      <c r="AH38" s="782"/>
      <c r="AI38" s="782"/>
      <c r="AJ38" s="782"/>
      <c r="AK38" s="782"/>
      <c r="AL38" s="782"/>
      <c r="AM38" s="782"/>
      <c r="AN38" s="782"/>
      <c r="AO38" s="782"/>
      <c r="AP38" s="782"/>
      <c r="AQ38" s="782"/>
      <c r="AR38" s="782"/>
      <c r="AS38" s="782"/>
      <c r="AT38" s="783"/>
    </row>
    <row r="39" spans="1:46" s="173" customFormat="1" ht="11.25" customHeight="1">
      <c r="A39" s="810"/>
      <c r="B39" s="756"/>
      <c r="C39" s="756"/>
      <c r="D39" s="756"/>
      <c r="E39" s="745" t="s">
        <v>224</v>
      </c>
      <c r="F39" s="746"/>
      <c r="G39" s="746"/>
      <c r="H39" s="746"/>
      <c r="I39" s="74"/>
      <c r="J39" s="747"/>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9"/>
    </row>
    <row r="40" spans="1:46" s="173" customFormat="1" ht="11.25" customHeight="1">
      <c r="A40" s="811"/>
      <c r="B40" s="867" t="s">
        <v>501</v>
      </c>
      <c r="C40" s="867"/>
      <c r="D40" s="867"/>
      <c r="E40" s="867"/>
      <c r="F40" s="867"/>
      <c r="G40" s="867"/>
      <c r="H40" s="867"/>
      <c r="I40" s="756"/>
      <c r="J40" s="171" t="s">
        <v>227</v>
      </c>
      <c r="K40" s="743" t="str">
        <f>'①-1入会申込書（全日・保証）'!O38</f>
        <v/>
      </c>
      <c r="L40" s="744"/>
      <c r="M40" s="744"/>
      <c r="N40" s="744"/>
      <c r="O40" s="149" t="s">
        <v>696</v>
      </c>
      <c r="P40" s="743" t="str">
        <f>'①-1入会申込書（全日・保証）'!S38</f>
        <v/>
      </c>
      <c r="Q40" s="744"/>
      <c r="R40" s="744"/>
      <c r="S40" s="744"/>
      <c r="T40" s="744"/>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6"/>
    </row>
    <row r="41" spans="1:46" s="173" customFormat="1" ht="11.25" customHeight="1">
      <c r="A41" s="811"/>
      <c r="B41" s="867"/>
      <c r="C41" s="867"/>
      <c r="D41" s="867"/>
      <c r="E41" s="867"/>
      <c r="F41" s="867"/>
      <c r="G41" s="867"/>
      <c r="H41" s="867"/>
      <c r="I41" s="754"/>
      <c r="J41" s="767" t="str">
        <f>'①-1入会申込書（全日・保証）'!M39</f>
        <v>　</v>
      </c>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2" t="s">
        <v>229</v>
      </c>
      <c r="AH41" s="762"/>
      <c r="AI41" s="762"/>
      <c r="AJ41" s="785" t="e">
        <f>'①-1入会申込書（全日・保証）'!M41</f>
        <v>#VALUE!</v>
      </c>
      <c r="AK41" s="786"/>
      <c r="AL41" s="786"/>
      <c r="AM41" s="762" t="s">
        <v>215</v>
      </c>
      <c r="AN41" s="785" t="e">
        <f>'①-1入会申込書（全日・保証）'!S41</f>
        <v>#VALUE!</v>
      </c>
      <c r="AO41" s="786"/>
      <c r="AP41" s="786"/>
      <c r="AQ41" s="762" t="s">
        <v>216</v>
      </c>
      <c r="AR41" s="785" t="e">
        <f>'①-1入会申込書（全日・保証）'!Y41</f>
        <v>#VALUE!</v>
      </c>
      <c r="AS41" s="786"/>
      <c r="AT41" s="787"/>
    </row>
    <row r="42" spans="1:46" s="173" customFormat="1" ht="8.25" customHeight="1">
      <c r="A42" s="811"/>
      <c r="B42" s="867"/>
      <c r="C42" s="867"/>
      <c r="D42" s="867"/>
      <c r="E42" s="867"/>
      <c r="F42" s="867"/>
      <c r="G42" s="867"/>
      <c r="H42" s="867"/>
      <c r="I42" s="754"/>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2"/>
      <c r="AH42" s="762"/>
      <c r="AI42" s="762"/>
      <c r="AJ42" s="786"/>
      <c r="AK42" s="786"/>
      <c r="AL42" s="786"/>
      <c r="AM42" s="762"/>
      <c r="AN42" s="786"/>
      <c r="AO42" s="786"/>
      <c r="AP42" s="786"/>
      <c r="AQ42" s="762"/>
      <c r="AR42" s="786"/>
      <c r="AS42" s="786"/>
      <c r="AT42" s="787"/>
    </row>
    <row r="43" spans="1:46" s="173" customFormat="1" ht="11.25" customHeight="1">
      <c r="A43" s="811"/>
      <c r="B43" s="865" t="s">
        <v>502</v>
      </c>
      <c r="C43" s="865"/>
      <c r="D43" s="865"/>
      <c r="E43" s="865"/>
      <c r="F43" s="865"/>
      <c r="G43" s="865"/>
      <c r="H43" s="865"/>
      <c r="I43" s="754"/>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2" t="s">
        <v>234</v>
      </c>
      <c r="AH43" s="762"/>
      <c r="AI43" s="762"/>
      <c r="AJ43" s="785" t="str">
        <f>'①-1入会申込書（全日・保証）'!AK41</f>
        <v/>
      </c>
      <c r="AK43" s="786"/>
      <c r="AL43" s="786"/>
      <c r="AM43" s="762" t="s">
        <v>215</v>
      </c>
      <c r="AN43" s="785" t="str">
        <f>'①-1入会申込書（全日・保証）'!AQ41</f>
        <v/>
      </c>
      <c r="AO43" s="786"/>
      <c r="AP43" s="786"/>
      <c r="AQ43" s="762" t="s">
        <v>216</v>
      </c>
      <c r="AR43" s="785" t="str">
        <f>'①-1入会申込書（全日・保証）'!AW41</f>
        <v/>
      </c>
      <c r="AS43" s="786"/>
      <c r="AT43" s="787"/>
    </row>
    <row r="44" spans="1:46" s="173" customFormat="1" ht="9" customHeight="1">
      <c r="A44" s="826"/>
      <c r="B44" s="866"/>
      <c r="C44" s="866"/>
      <c r="D44" s="866"/>
      <c r="E44" s="866"/>
      <c r="F44" s="866"/>
      <c r="G44" s="866"/>
      <c r="H44" s="866"/>
      <c r="I44" s="755"/>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84"/>
      <c r="AH44" s="784"/>
      <c r="AI44" s="784"/>
      <c r="AJ44" s="788"/>
      <c r="AK44" s="788"/>
      <c r="AL44" s="788"/>
      <c r="AM44" s="784"/>
      <c r="AN44" s="788"/>
      <c r="AO44" s="788"/>
      <c r="AP44" s="788"/>
      <c r="AQ44" s="784"/>
      <c r="AR44" s="788"/>
      <c r="AS44" s="788"/>
      <c r="AT44" s="789"/>
    </row>
    <row r="45" spans="1:46" s="173" customFormat="1" ht="11.25" customHeight="1">
      <c r="A45" s="810"/>
      <c r="B45" s="756"/>
      <c r="C45" s="756"/>
      <c r="D45" s="756"/>
      <c r="E45" s="745" t="s">
        <v>224</v>
      </c>
      <c r="F45" s="746"/>
      <c r="G45" s="746"/>
      <c r="H45" s="746"/>
      <c r="I45" s="75"/>
      <c r="J45" s="747"/>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748"/>
      <c r="AR45" s="748"/>
      <c r="AS45" s="748"/>
      <c r="AT45" s="749"/>
    </row>
    <row r="46" spans="1:46" s="173" customFormat="1" ht="11.25" customHeight="1">
      <c r="A46" s="811"/>
      <c r="B46" s="750" t="s">
        <v>503</v>
      </c>
      <c r="C46" s="751"/>
      <c r="D46" s="751"/>
      <c r="E46" s="751"/>
      <c r="F46" s="751"/>
      <c r="G46" s="751"/>
      <c r="H46" s="751"/>
      <c r="I46" s="753"/>
      <c r="J46" s="128" t="s">
        <v>227</v>
      </c>
      <c r="K46" s="741" t="e">
        <f>'①-1入会申込書（全日・保証）'!O51</f>
        <v>#REF!</v>
      </c>
      <c r="L46" s="742"/>
      <c r="M46" s="742"/>
      <c r="N46" s="742"/>
      <c r="O46" s="148" t="s">
        <v>696</v>
      </c>
      <c r="P46" s="743" t="e">
        <f>'①-1入会申込書（全日・保証）'!S51</f>
        <v>#REF!</v>
      </c>
      <c r="Q46" s="744"/>
      <c r="R46" s="744"/>
      <c r="S46" s="744"/>
      <c r="T46" s="744"/>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8"/>
    </row>
    <row r="47" spans="1:46" s="173" customFormat="1" ht="11.25" customHeight="1">
      <c r="A47" s="811"/>
      <c r="B47" s="751"/>
      <c r="C47" s="751"/>
      <c r="D47" s="751"/>
      <c r="E47" s="751"/>
      <c r="F47" s="751"/>
      <c r="G47" s="751"/>
      <c r="H47" s="751"/>
      <c r="I47" s="754"/>
      <c r="J47" s="805" t="e">
        <f>'①-1入会申込書（全日・保証）'!M52</f>
        <v>#REF!</v>
      </c>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179"/>
      <c r="AH47" s="179"/>
      <c r="AI47" s="179"/>
      <c r="AJ47" s="179"/>
      <c r="AK47" s="179"/>
      <c r="AL47" s="179"/>
      <c r="AM47" s="179"/>
      <c r="AN47" s="179"/>
      <c r="AO47" s="179"/>
      <c r="AP47" s="179"/>
      <c r="AQ47" s="179"/>
      <c r="AR47" s="179"/>
      <c r="AS47" s="179"/>
      <c r="AT47" s="180"/>
    </row>
    <row r="48" spans="1:46" s="173" customFormat="1" ht="11.25" customHeight="1">
      <c r="A48" s="811"/>
      <c r="B48" s="751"/>
      <c r="C48" s="751"/>
      <c r="D48" s="751"/>
      <c r="E48" s="751"/>
      <c r="F48" s="751"/>
      <c r="G48" s="751"/>
      <c r="H48" s="751"/>
      <c r="I48" s="754"/>
      <c r="J48" s="805"/>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762" t="s">
        <v>229</v>
      </c>
      <c r="AH48" s="762"/>
      <c r="AI48" s="762"/>
      <c r="AJ48" s="785" t="e">
        <f>'①-1入会申込書（全日・保証）'!AG48</f>
        <v>#REF!</v>
      </c>
      <c r="AK48" s="786"/>
      <c r="AL48" s="786"/>
      <c r="AM48" s="762" t="s">
        <v>215</v>
      </c>
      <c r="AN48" s="785" t="e">
        <f>'①-1入会申込書（全日・保証）'!AM48</f>
        <v>#REF!</v>
      </c>
      <c r="AO48" s="786"/>
      <c r="AP48" s="786"/>
      <c r="AQ48" s="762" t="s">
        <v>216</v>
      </c>
      <c r="AR48" s="785" t="e">
        <f>'①-1入会申込書（全日・保証）'!AS48</f>
        <v>#REF!</v>
      </c>
      <c r="AS48" s="786"/>
      <c r="AT48" s="787"/>
    </row>
    <row r="49" spans="1:46" s="173" customFormat="1" ht="7.5" customHeight="1">
      <c r="A49" s="826"/>
      <c r="B49" s="752"/>
      <c r="C49" s="752"/>
      <c r="D49" s="752"/>
      <c r="E49" s="752"/>
      <c r="F49" s="752"/>
      <c r="G49" s="752"/>
      <c r="H49" s="752"/>
      <c r="I49" s="755"/>
      <c r="J49" s="805"/>
      <c r="K49" s="805"/>
      <c r="L49" s="805"/>
      <c r="M49" s="805"/>
      <c r="N49" s="805"/>
      <c r="O49" s="805"/>
      <c r="P49" s="805"/>
      <c r="Q49" s="805"/>
      <c r="R49" s="805"/>
      <c r="S49" s="805"/>
      <c r="T49" s="805"/>
      <c r="U49" s="805"/>
      <c r="V49" s="805"/>
      <c r="W49" s="805"/>
      <c r="X49" s="805"/>
      <c r="Y49" s="805"/>
      <c r="Z49" s="805"/>
      <c r="AA49" s="805"/>
      <c r="AB49" s="805"/>
      <c r="AC49" s="805"/>
      <c r="AD49" s="805"/>
      <c r="AE49" s="805"/>
      <c r="AF49" s="805"/>
      <c r="AG49" s="784"/>
      <c r="AH49" s="784"/>
      <c r="AI49" s="784"/>
      <c r="AJ49" s="788"/>
      <c r="AK49" s="788"/>
      <c r="AL49" s="788"/>
      <c r="AM49" s="784"/>
      <c r="AN49" s="788"/>
      <c r="AO49" s="788"/>
      <c r="AP49" s="788"/>
      <c r="AQ49" s="784"/>
      <c r="AR49" s="788"/>
      <c r="AS49" s="788"/>
      <c r="AT49" s="789"/>
    </row>
    <row r="50" spans="1:46" s="173" customFormat="1" ht="11.25" customHeight="1">
      <c r="A50" s="818"/>
      <c r="B50" s="812" t="s">
        <v>504</v>
      </c>
      <c r="C50" s="812"/>
      <c r="D50" s="812"/>
      <c r="E50" s="812"/>
      <c r="F50" s="812"/>
      <c r="G50" s="812"/>
      <c r="H50" s="812"/>
      <c r="I50" s="753"/>
      <c r="J50" s="840" t="s">
        <v>505</v>
      </c>
      <c r="K50" s="841"/>
      <c r="L50" s="841"/>
      <c r="M50" s="841"/>
      <c r="N50" s="844" t="str">
        <f>'①-1入会申込書（全日・保証）'!AE54</f>
        <v>令和</v>
      </c>
      <c r="O50" s="759"/>
      <c r="P50" s="759"/>
      <c r="Q50" s="759" t="e">
        <f>'①-1入会申込書（全日・保証）'!AI54</f>
        <v>#REF!</v>
      </c>
      <c r="R50" s="759"/>
      <c r="S50" s="756" t="s">
        <v>118</v>
      </c>
      <c r="T50" s="756"/>
      <c r="U50" s="759" t="e">
        <f>'①-1入会申込書（全日・保証）'!AN54</f>
        <v>#REF!</v>
      </c>
      <c r="V50" s="759"/>
      <c r="W50" s="756" t="s">
        <v>119</v>
      </c>
      <c r="X50" s="756"/>
      <c r="Y50" s="759" t="e">
        <f>'①-1入会申込書（全日・保証）'!AU54</f>
        <v>#REF!</v>
      </c>
      <c r="Z50" s="759"/>
      <c r="AA50" s="756" t="s">
        <v>500</v>
      </c>
      <c r="AB50" s="753"/>
      <c r="AC50" s="859" t="s">
        <v>506</v>
      </c>
      <c r="AD50" s="860"/>
      <c r="AE50" s="861"/>
      <c r="AF50" s="844" t="str">
        <f>'①-1入会申込書（全日・保証）'!AE56</f>
        <v>令和</v>
      </c>
      <c r="AG50" s="759"/>
      <c r="AH50" s="759"/>
      <c r="AI50" s="759" t="e">
        <f>'①-1入会申込書（全日・保証）'!AI56</f>
        <v>#REF!</v>
      </c>
      <c r="AJ50" s="759"/>
      <c r="AK50" s="756" t="s">
        <v>118</v>
      </c>
      <c r="AL50" s="756"/>
      <c r="AM50" s="759" t="e">
        <f>'①-1入会申込書（全日・保証）'!AN56</f>
        <v>#REF!</v>
      </c>
      <c r="AN50" s="759"/>
      <c r="AO50" s="756" t="s">
        <v>119</v>
      </c>
      <c r="AP50" s="756"/>
      <c r="AQ50" s="759" t="e">
        <f>'①-1入会申込書（全日・保証）'!AU56</f>
        <v>#REF!</v>
      </c>
      <c r="AR50" s="759"/>
      <c r="AS50" s="756" t="s">
        <v>500</v>
      </c>
      <c r="AT50" s="753"/>
    </row>
    <row r="51" spans="1:46" s="173" customFormat="1" ht="11.25" customHeight="1">
      <c r="A51" s="819"/>
      <c r="B51" s="751"/>
      <c r="C51" s="751"/>
      <c r="D51" s="751"/>
      <c r="E51" s="751"/>
      <c r="F51" s="751"/>
      <c r="G51" s="751"/>
      <c r="H51" s="751"/>
      <c r="I51" s="754"/>
      <c r="J51" s="842"/>
      <c r="K51" s="843"/>
      <c r="L51" s="843"/>
      <c r="M51" s="843"/>
      <c r="N51" s="778"/>
      <c r="O51" s="779"/>
      <c r="P51" s="779"/>
      <c r="Q51" s="779"/>
      <c r="R51" s="779"/>
      <c r="S51" s="762"/>
      <c r="T51" s="762"/>
      <c r="U51" s="779"/>
      <c r="V51" s="779"/>
      <c r="W51" s="762"/>
      <c r="X51" s="762"/>
      <c r="Y51" s="779"/>
      <c r="Z51" s="779"/>
      <c r="AA51" s="762"/>
      <c r="AB51" s="754"/>
      <c r="AC51" s="862"/>
      <c r="AD51" s="863"/>
      <c r="AE51" s="864"/>
      <c r="AF51" s="778"/>
      <c r="AG51" s="779"/>
      <c r="AH51" s="779"/>
      <c r="AI51" s="779"/>
      <c r="AJ51" s="779"/>
      <c r="AK51" s="762"/>
      <c r="AL51" s="762"/>
      <c r="AM51" s="779"/>
      <c r="AN51" s="779"/>
      <c r="AO51" s="762"/>
      <c r="AP51" s="762"/>
      <c r="AQ51" s="779"/>
      <c r="AR51" s="779"/>
      <c r="AS51" s="762"/>
      <c r="AT51" s="754"/>
    </row>
    <row r="52" spans="1:46" s="173" customFormat="1" ht="11.25" customHeight="1">
      <c r="A52" s="819"/>
      <c r="B52" s="751"/>
      <c r="C52" s="751"/>
      <c r="D52" s="751"/>
      <c r="E52" s="751"/>
      <c r="F52" s="751"/>
      <c r="G52" s="751"/>
      <c r="H52" s="751"/>
      <c r="I52" s="754"/>
      <c r="J52" s="836" t="s">
        <v>335</v>
      </c>
      <c r="K52" s="837"/>
      <c r="L52" s="837"/>
      <c r="M52" s="837"/>
      <c r="N52" s="778"/>
      <c r="O52" s="779"/>
      <c r="P52" s="779"/>
      <c r="Q52" s="779"/>
      <c r="R52" s="779"/>
      <c r="S52" s="762"/>
      <c r="T52" s="762"/>
      <c r="U52" s="779"/>
      <c r="V52" s="779"/>
      <c r="W52" s="762"/>
      <c r="X52" s="762"/>
      <c r="Y52" s="779"/>
      <c r="Z52" s="779"/>
      <c r="AA52" s="762"/>
      <c r="AB52" s="754"/>
      <c r="AC52" s="836" t="s">
        <v>507</v>
      </c>
      <c r="AD52" s="837"/>
      <c r="AE52" s="857"/>
      <c r="AF52" s="778"/>
      <c r="AG52" s="779"/>
      <c r="AH52" s="779"/>
      <c r="AI52" s="779"/>
      <c r="AJ52" s="779"/>
      <c r="AK52" s="762"/>
      <c r="AL52" s="762"/>
      <c r="AM52" s="779"/>
      <c r="AN52" s="779"/>
      <c r="AO52" s="762"/>
      <c r="AP52" s="762"/>
      <c r="AQ52" s="779"/>
      <c r="AR52" s="779"/>
      <c r="AS52" s="762"/>
      <c r="AT52" s="754"/>
    </row>
    <row r="53" spans="1:46" s="173" customFormat="1" ht="11.25" customHeight="1">
      <c r="A53" s="820"/>
      <c r="B53" s="752"/>
      <c r="C53" s="752"/>
      <c r="D53" s="752"/>
      <c r="E53" s="752"/>
      <c r="F53" s="752"/>
      <c r="G53" s="752"/>
      <c r="H53" s="752"/>
      <c r="I53" s="755"/>
      <c r="J53" s="838"/>
      <c r="K53" s="839"/>
      <c r="L53" s="839"/>
      <c r="M53" s="839"/>
      <c r="N53" s="781"/>
      <c r="O53" s="782"/>
      <c r="P53" s="782"/>
      <c r="Q53" s="782"/>
      <c r="R53" s="782"/>
      <c r="S53" s="784"/>
      <c r="T53" s="784"/>
      <c r="U53" s="782"/>
      <c r="V53" s="782"/>
      <c r="W53" s="784"/>
      <c r="X53" s="784"/>
      <c r="Y53" s="782"/>
      <c r="Z53" s="782"/>
      <c r="AA53" s="784"/>
      <c r="AB53" s="755"/>
      <c r="AC53" s="838"/>
      <c r="AD53" s="839"/>
      <c r="AE53" s="858"/>
      <c r="AF53" s="781"/>
      <c r="AG53" s="782"/>
      <c r="AH53" s="782"/>
      <c r="AI53" s="782"/>
      <c r="AJ53" s="782"/>
      <c r="AK53" s="784"/>
      <c r="AL53" s="784"/>
      <c r="AM53" s="782"/>
      <c r="AN53" s="782"/>
      <c r="AO53" s="784"/>
      <c r="AP53" s="784"/>
      <c r="AQ53" s="782"/>
      <c r="AR53" s="782"/>
      <c r="AS53" s="784"/>
      <c r="AT53" s="755"/>
    </row>
    <row r="54" spans="1:46" s="173" customFormat="1" ht="11.25" customHeight="1">
      <c r="A54" s="810"/>
      <c r="B54" s="812" t="s">
        <v>375</v>
      </c>
      <c r="C54" s="812"/>
      <c r="D54" s="812"/>
      <c r="E54" s="812"/>
      <c r="F54" s="812"/>
      <c r="G54" s="812"/>
      <c r="H54" s="812"/>
      <c r="I54" s="753"/>
      <c r="J54" s="833" t="e">
        <f>'①-1入会申込書（全日・保証）'!AC58</f>
        <v>#REF!</v>
      </c>
      <c r="K54" s="834"/>
      <c r="L54" s="834"/>
      <c r="M54" s="834"/>
      <c r="N54" s="834"/>
      <c r="O54" s="756" t="s">
        <v>376</v>
      </c>
      <c r="P54" s="753"/>
      <c r="Q54" s="810" t="s">
        <v>508</v>
      </c>
      <c r="R54" s="756"/>
      <c r="S54" s="756"/>
      <c r="T54" s="756"/>
      <c r="U54" s="756"/>
      <c r="V54" s="756"/>
      <c r="W54" s="756"/>
      <c r="X54" s="753"/>
      <c r="Y54" s="845" t="e">
        <f>'①-1入会申込書（全日・保証）'!M58</f>
        <v>#REF!</v>
      </c>
      <c r="Z54" s="846"/>
      <c r="AA54" s="846"/>
      <c r="AB54" s="846"/>
      <c r="AC54" s="846"/>
      <c r="AD54" s="756" t="s">
        <v>697</v>
      </c>
      <c r="AE54" s="753"/>
      <c r="AF54" s="742" t="s">
        <v>368</v>
      </c>
      <c r="AG54" s="742"/>
      <c r="AH54" s="742"/>
      <c r="AI54" s="742"/>
      <c r="AJ54" s="742"/>
      <c r="AK54" s="742"/>
      <c r="AL54" s="742"/>
      <c r="AM54" s="742"/>
      <c r="AN54" s="849">
        <f>base!C4</f>
        <v>0</v>
      </c>
      <c r="AO54" s="850"/>
      <c r="AP54" s="850"/>
      <c r="AQ54" s="850"/>
      <c r="AR54" s="850"/>
      <c r="AS54" s="850"/>
      <c r="AT54" s="851"/>
    </row>
    <row r="55" spans="1:46" s="173" customFormat="1" ht="11.25" customHeight="1">
      <c r="A55" s="826"/>
      <c r="B55" s="752"/>
      <c r="C55" s="752"/>
      <c r="D55" s="752"/>
      <c r="E55" s="752"/>
      <c r="F55" s="752"/>
      <c r="G55" s="752"/>
      <c r="H55" s="752"/>
      <c r="I55" s="755"/>
      <c r="J55" s="835"/>
      <c r="K55" s="788"/>
      <c r="L55" s="788"/>
      <c r="M55" s="788"/>
      <c r="N55" s="788"/>
      <c r="O55" s="784"/>
      <c r="P55" s="755"/>
      <c r="Q55" s="826"/>
      <c r="R55" s="784"/>
      <c r="S55" s="784"/>
      <c r="T55" s="784"/>
      <c r="U55" s="784"/>
      <c r="V55" s="784"/>
      <c r="W55" s="784"/>
      <c r="X55" s="755"/>
      <c r="Y55" s="847"/>
      <c r="Z55" s="848"/>
      <c r="AA55" s="848"/>
      <c r="AB55" s="848"/>
      <c r="AC55" s="848"/>
      <c r="AD55" s="784"/>
      <c r="AE55" s="755"/>
      <c r="AF55" s="762"/>
      <c r="AG55" s="762"/>
      <c r="AH55" s="762"/>
      <c r="AI55" s="762"/>
      <c r="AJ55" s="762"/>
      <c r="AK55" s="762"/>
      <c r="AL55" s="762"/>
      <c r="AM55" s="762"/>
      <c r="AN55" s="852"/>
      <c r="AO55" s="853"/>
      <c r="AP55" s="853"/>
      <c r="AQ55" s="853"/>
      <c r="AR55" s="853"/>
      <c r="AS55" s="853"/>
      <c r="AT55" s="854"/>
    </row>
    <row r="56" spans="1:46" s="173" customFormat="1" ht="11.25" customHeight="1">
      <c r="A56" s="818"/>
      <c r="B56" s="812" t="s">
        <v>509</v>
      </c>
      <c r="C56" s="812"/>
      <c r="D56" s="812"/>
      <c r="E56" s="812"/>
      <c r="F56" s="812"/>
      <c r="G56" s="812"/>
      <c r="H56" s="812"/>
      <c r="I56" s="753"/>
      <c r="J56" s="821"/>
      <c r="K56" s="822"/>
      <c r="L56" s="825" t="s">
        <v>510</v>
      </c>
      <c r="M56" s="825"/>
      <c r="N56" s="825"/>
      <c r="O56" s="825"/>
      <c r="P56" s="825"/>
      <c r="Q56" s="825"/>
      <c r="R56" s="825"/>
      <c r="S56" s="822"/>
      <c r="T56" s="822"/>
      <c r="U56" s="825" t="s">
        <v>511</v>
      </c>
      <c r="V56" s="825"/>
      <c r="W56" s="825"/>
      <c r="X56" s="825"/>
      <c r="Y56" s="825"/>
      <c r="Z56" s="825"/>
      <c r="AA56" s="825"/>
      <c r="AB56" s="822"/>
      <c r="AC56" s="822"/>
      <c r="AD56" s="825" t="s">
        <v>512</v>
      </c>
      <c r="AE56" s="825"/>
      <c r="AF56" s="825"/>
      <c r="AG56" s="825"/>
      <c r="AH56" s="825"/>
      <c r="AI56" s="822"/>
      <c r="AJ56" s="822"/>
      <c r="AK56" s="825" t="s">
        <v>513</v>
      </c>
      <c r="AL56" s="825"/>
      <c r="AM56" s="825"/>
      <c r="AN56" s="825"/>
      <c r="AO56" s="825"/>
      <c r="AP56" s="825"/>
      <c r="AQ56" s="825"/>
      <c r="AR56" s="825"/>
      <c r="AS56" s="825"/>
      <c r="AT56" s="855"/>
    </row>
    <row r="57" spans="1:46" s="173" customFormat="1" ht="11.25" customHeight="1">
      <c r="A57" s="819"/>
      <c r="B57" s="751"/>
      <c r="C57" s="751"/>
      <c r="D57" s="751"/>
      <c r="E57" s="751"/>
      <c r="F57" s="751"/>
      <c r="G57" s="751"/>
      <c r="H57" s="751"/>
      <c r="I57" s="754"/>
      <c r="J57" s="823"/>
      <c r="K57" s="824"/>
      <c r="L57" s="808"/>
      <c r="M57" s="808"/>
      <c r="N57" s="808"/>
      <c r="O57" s="808"/>
      <c r="P57" s="808"/>
      <c r="Q57" s="808"/>
      <c r="R57" s="808"/>
      <c r="S57" s="824"/>
      <c r="T57" s="824"/>
      <c r="U57" s="808"/>
      <c r="V57" s="808"/>
      <c r="W57" s="808"/>
      <c r="X57" s="808"/>
      <c r="Y57" s="808"/>
      <c r="Z57" s="808"/>
      <c r="AA57" s="808"/>
      <c r="AB57" s="824"/>
      <c r="AC57" s="824"/>
      <c r="AD57" s="808"/>
      <c r="AE57" s="808"/>
      <c r="AF57" s="808"/>
      <c r="AG57" s="808"/>
      <c r="AH57" s="808"/>
      <c r="AI57" s="824"/>
      <c r="AJ57" s="824"/>
      <c r="AK57" s="808"/>
      <c r="AL57" s="808"/>
      <c r="AM57" s="808"/>
      <c r="AN57" s="808"/>
      <c r="AO57" s="808"/>
      <c r="AP57" s="808"/>
      <c r="AQ57" s="808"/>
      <c r="AR57" s="808"/>
      <c r="AS57" s="808"/>
      <c r="AT57" s="856"/>
    </row>
    <row r="58" spans="1:46" s="173" customFormat="1" ht="11.25" customHeight="1">
      <c r="A58" s="819"/>
      <c r="B58" s="751"/>
      <c r="C58" s="751"/>
      <c r="D58" s="751"/>
      <c r="E58" s="751"/>
      <c r="F58" s="751"/>
      <c r="G58" s="751"/>
      <c r="H58" s="751"/>
      <c r="I58" s="754"/>
      <c r="J58" s="823"/>
      <c r="K58" s="824"/>
      <c r="L58" s="829" t="s">
        <v>514</v>
      </c>
      <c r="M58" s="829"/>
      <c r="N58" s="829"/>
      <c r="O58" s="829"/>
      <c r="P58" s="829"/>
      <c r="Q58" s="829"/>
      <c r="R58" s="830"/>
      <c r="S58" s="816"/>
      <c r="T58" s="816"/>
      <c r="U58" s="808"/>
      <c r="V58" s="808"/>
      <c r="W58" s="808"/>
      <c r="X58" s="808"/>
      <c r="Y58" s="808"/>
      <c r="Z58" s="808"/>
      <c r="AA58" s="808"/>
      <c r="AB58" s="816"/>
      <c r="AC58" s="816"/>
      <c r="AD58" s="808"/>
      <c r="AE58" s="808"/>
      <c r="AF58" s="808"/>
      <c r="AG58" s="808"/>
      <c r="AH58" s="808"/>
      <c r="AI58" s="762"/>
      <c r="AJ58" s="762"/>
      <c r="AK58" s="762"/>
      <c r="AL58" s="762"/>
      <c r="AM58" s="762"/>
      <c r="AN58" s="762"/>
      <c r="AO58" s="762"/>
      <c r="AP58" s="762"/>
      <c r="AQ58" s="762"/>
      <c r="AR58" s="762"/>
      <c r="AS58" s="762"/>
      <c r="AT58" s="754"/>
    </row>
    <row r="59" spans="1:46" s="173" customFormat="1" ht="11.25" customHeight="1">
      <c r="A59" s="820"/>
      <c r="B59" s="752"/>
      <c r="C59" s="752"/>
      <c r="D59" s="752"/>
      <c r="E59" s="752"/>
      <c r="F59" s="752"/>
      <c r="G59" s="752"/>
      <c r="H59" s="752"/>
      <c r="I59" s="755"/>
      <c r="J59" s="827"/>
      <c r="K59" s="828"/>
      <c r="L59" s="831"/>
      <c r="M59" s="831"/>
      <c r="N59" s="831"/>
      <c r="O59" s="831"/>
      <c r="P59" s="831"/>
      <c r="Q59" s="831"/>
      <c r="R59" s="832"/>
      <c r="S59" s="817"/>
      <c r="T59" s="817"/>
      <c r="U59" s="809"/>
      <c r="V59" s="809"/>
      <c r="W59" s="809"/>
      <c r="X59" s="809"/>
      <c r="Y59" s="809"/>
      <c r="Z59" s="809"/>
      <c r="AA59" s="809"/>
      <c r="AB59" s="817"/>
      <c r="AC59" s="817"/>
      <c r="AD59" s="809"/>
      <c r="AE59" s="809"/>
      <c r="AF59" s="809"/>
      <c r="AG59" s="809"/>
      <c r="AH59" s="809"/>
      <c r="AI59" s="784"/>
      <c r="AJ59" s="784"/>
      <c r="AK59" s="784"/>
      <c r="AL59" s="784"/>
      <c r="AM59" s="784"/>
      <c r="AN59" s="784"/>
      <c r="AO59" s="784"/>
      <c r="AP59" s="784"/>
      <c r="AQ59" s="784"/>
      <c r="AR59" s="784"/>
      <c r="AS59" s="784"/>
      <c r="AT59" s="755"/>
    </row>
    <row r="60" spans="1:46" s="173" customFormat="1" ht="11.25" customHeight="1">
      <c r="A60" s="810"/>
      <c r="B60" s="812" t="s">
        <v>214</v>
      </c>
      <c r="C60" s="812"/>
      <c r="D60" s="812"/>
      <c r="E60" s="812"/>
      <c r="F60" s="812"/>
      <c r="G60" s="812"/>
      <c r="H60" s="812"/>
      <c r="I60" s="753"/>
      <c r="J60" s="813" t="e">
        <f>'①-1入会申込書（全日・保証）'!M27</f>
        <v>#REF!</v>
      </c>
      <c r="K60" s="814"/>
      <c r="L60" s="814"/>
      <c r="M60" s="814"/>
      <c r="N60" s="814"/>
      <c r="O60" s="756" t="s">
        <v>215</v>
      </c>
      <c r="P60" s="807" t="e">
        <f>'①-1入会申込書（全日・保証）'!AI27</f>
        <v>#REF!</v>
      </c>
      <c r="Q60" s="759"/>
      <c r="R60" s="756" t="s">
        <v>216</v>
      </c>
      <c r="S60" s="807" t="e">
        <f>'①-1入会申込書（全日・保証）'!AP27</f>
        <v>#REF!</v>
      </c>
      <c r="T60" s="759"/>
      <c r="U60" s="759"/>
      <c r="V60" s="759"/>
      <c r="W60" s="759"/>
      <c r="X60" s="756" t="s">
        <v>218</v>
      </c>
      <c r="Y60" s="756"/>
      <c r="Z60" s="756" t="s">
        <v>219</v>
      </c>
      <c r="AA60" s="756"/>
      <c r="AB60" s="756"/>
      <c r="AC60" s="756"/>
      <c r="AD60" s="756"/>
      <c r="AE60" s="756"/>
      <c r="AF60" s="756" t="str">
        <f>'①-1入会申込書（全日・保証）'!M29</f>
        <v>令和</v>
      </c>
      <c r="AG60" s="756"/>
      <c r="AH60" s="756"/>
      <c r="AI60" s="759" t="e">
        <f>'①-1入会申込書（全日・保証）'!R29</f>
        <v>#REF!</v>
      </c>
      <c r="AJ60" s="759"/>
      <c r="AK60" s="756" t="s">
        <v>118</v>
      </c>
      <c r="AL60" s="756"/>
      <c r="AM60" s="759" t="e">
        <f>'①-1入会申込書（全日・保証）'!W29</f>
        <v>#REF!</v>
      </c>
      <c r="AN60" s="759"/>
      <c r="AO60" s="756" t="s">
        <v>310</v>
      </c>
      <c r="AP60" s="756"/>
      <c r="AQ60" s="759" t="e">
        <f>'①-1入会申込書（全日・保証）'!AB29</f>
        <v>#REF!</v>
      </c>
      <c r="AR60" s="759"/>
      <c r="AS60" s="756" t="s">
        <v>500</v>
      </c>
      <c r="AT60" s="753"/>
    </row>
    <row r="61" spans="1:46" s="173" customFormat="1" ht="11.25" customHeight="1">
      <c r="A61" s="811"/>
      <c r="B61" s="751"/>
      <c r="C61" s="751"/>
      <c r="D61" s="751"/>
      <c r="E61" s="751"/>
      <c r="F61" s="751"/>
      <c r="G61" s="751"/>
      <c r="H61" s="751"/>
      <c r="I61" s="754"/>
      <c r="J61" s="815"/>
      <c r="K61" s="786"/>
      <c r="L61" s="786"/>
      <c r="M61" s="786"/>
      <c r="N61" s="786"/>
      <c r="O61" s="762"/>
      <c r="P61" s="779"/>
      <c r="Q61" s="779"/>
      <c r="R61" s="762"/>
      <c r="S61" s="779"/>
      <c r="T61" s="779"/>
      <c r="U61" s="779"/>
      <c r="V61" s="779"/>
      <c r="W61" s="779"/>
      <c r="X61" s="762"/>
      <c r="Y61" s="762"/>
      <c r="Z61" s="762"/>
      <c r="AA61" s="762"/>
      <c r="AB61" s="762"/>
      <c r="AC61" s="762"/>
      <c r="AD61" s="762"/>
      <c r="AE61" s="762"/>
      <c r="AF61" s="762"/>
      <c r="AG61" s="762"/>
      <c r="AH61" s="762"/>
      <c r="AI61" s="779"/>
      <c r="AJ61" s="779"/>
      <c r="AK61" s="762"/>
      <c r="AL61" s="762"/>
      <c r="AM61" s="779"/>
      <c r="AN61" s="779"/>
      <c r="AO61" s="762"/>
      <c r="AP61" s="762"/>
      <c r="AQ61" s="779"/>
      <c r="AR61" s="779"/>
      <c r="AS61" s="762"/>
      <c r="AT61" s="754"/>
    </row>
    <row r="62" spans="1:46" s="173" customFormat="1" ht="4.5" customHeight="1">
      <c r="A62" s="76"/>
      <c r="B62" s="806" t="s">
        <v>515</v>
      </c>
      <c r="C62" s="806"/>
      <c r="D62" s="806"/>
      <c r="E62" s="806"/>
      <c r="F62" s="806"/>
      <c r="G62" s="806"/>
      <c r="H62" s="806"/>
      <c r="I62" s="77"/>
      <c r="J62" s="78"/>
      <c r="K62" s="79"/>
      <c r="L62" s="79"/>
      <c r="M62" s="79"/>
      <c r="N62" s="79"/>
      <c r="O62" s="168"/>
      <c r="P62" s="79"/>
      <c r="Q62" s="79"/>
      <c r="R62" s="168"/>
      <c r="S62" s="80"/>
      <c r="T62" s="80"/>
      <c r="U62" s="80"/>
      <c r="V62" s="80"/>
      <c r="W62" s="80"/>
      <c r="X62" s="168"/>
      <c r="Y62" s="168"/>
      <c r="Z62" s="168"/>
      <c r="AA62" s="168"/>
      <c r="AB62" s="168"/>
      <c r="AC62" s="168"/>
      <c r="AD62" s="168"/>
      <c r="AE62" s="168"/>
      <c r="AF62" s="168"/>
      <c r="AG62" s="168"/>
      <c r="AH62" s="168"/>
      <c r="AI62" s="79"/>
      <c r="AJ62" s="79"/>
      <c r="AK62" s="168"/>
      <c r="AL62" s="168"/>
      <c r="AM62" s="79"/>
      <c r="AN62" s="79"/>
      <c r="AO62" s="168"/>
      <c r="AP62" s="168"/>
      <c r="AQ62" s="79"/>
      <c r="AR62" s="79"/>
      <c r="AS62" s="168"/>
      <c r="AT62" s="166"/>
    </row>
    <row r="63" spans="1:46" s="173" customFormat="1" ht="11.25" customHeight="1">
      <c r="A63" s="170"/>
      <c r="B63" s="793"/>
      <c r="C63" s="793"/>
      <c r="D63" s="793"/>
      <c r="E63" s="793"/>
      <c r="F63" s="793"/>
      <c r="G63" s="793"/>
      <c r="H63" s="793"/>
      <c r="I63" s="81"/>
      <c r="J63" s="82" t="s">
        <v>516</v>
      </c>
      <c r="K63" s="906" t="s">
        <v>719</v>
      </c>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73"/>
      <c r="AM63" s="907" t="e">
        <f>base!#REF!</f>
        <v>#REF!</v>
      </c>
      <c r="AN63" s="907"/>
      <c r="AO63" s="907"/>
      <c r="AP63" s="907"/>
      <c r="AQ63" s="907"/>
      <c r="AR63" s="907"/>
      <c r="AS63" s="907"/>
      <c r="AT63" s="167"/>
    </row>
    <row r="64" spans="1:46" s="173" customFormat="1" ht="11.25" customHeight="1">
      <c r="A64" s="170"/>
      <c r="B64" s="793" t="s">
        <v>517</v>
      </c>
      <c r="C64" s="793"/>
      <c r="D64" s="793"/>
      <c r="E64" s="793"/>
      <c r="F64" s="793"/>
      <c r="G64" s="793"/>
      <c r="H64" s="793"/>
      <c r="I64" s="81"/>
      <c r="J64" s="82"/>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169"/>
      <c r="AM64" s="907"/>
      <c r="AN64" s="907"/>
      <c r="AO64" s="907"/>
      <c r="AP64" s="907"/>
      <c r="AQ64" s="907"/>
      <c r="AR64" s="907"/>
      <c r="AS64" s="907"/>
      <c r="AT64" s="167"/>
    </row>
    <row r="65" spans="1:46" s="173" customFormat="1" ht="3.75" customHeight="1">
      <c r="A65" s="170"/>
      <c r="B65" s="793"/>
      <c r="C65" s="793"/>
      <c r="D65" s="793"/>
      <c r="E65" s="793"/>
      <c r="F65" s="793"/>
      <c r="G65" s="793"/>
      <c r="H65" s="793"/>
      <c r="I65" s="81"/>
      <c r="J65" s="82"/>
      <c r="K65" s="73"/>
      <c r="L65" s="181"/>
      <c r="M65" s="83"/>
      <c r="N65" s="83"/>
      <c r="O65" s="169"/>
      <c r="P65" s="83"/>
      <c r="Q65" s="83"/>
      <c r="R65" s="169"/>
      <c r="S65" s="84"/>
      <c r="T65" s="84"/>
      <c r="U65" s="84"/>
      <c r="V65" s="84"/>
      <c r="W65" s="84"/>
      <c r="X65" s="169"/>
      <c r="Y65" s="169"/>
      <c r="Z65" s="169"/>
      <c r="AA65" s="169"/>
      <c r="AB65" s="169"/>
      <c r="AC65" s="169"/>
      <c r="AD65" s="169"/>
      <c r="AF65" s="169"/>
      <c r="AG65" s="169"/>
      <c r="AH65" s="169"/>
      <c r="AI65" s="83"/>
      <c r="AJ65" s="83"/>
      <c r="AK65" s="169"/>
      <c r="AL65" s="169"/>
      <c r="AM65" s="83"/>
      <c r="AN65" s="83"/>
      <c r="AO65" s="83"/>
      <c r="AP65" s="83"/>
      <c r="AQ65" s="83"/>
      <c r="AR65" s="83"/>
      <c r="AS65" s="83"/>
      <c r="AT65" s="167"/>
    </row>
    <row r="66" spans="1:46" s="173" customFormat="1" ht="12" customHeight="1">
      <c r="A66" s="170"/>
      <c r="B66" s="793"/>
      <c r="C66" s="793"/>
      <c r="D66" s="793"/>
      <c r="E66" s="793"/>
      <c r="F66" s="793"/>
      <c r="G66" s="793"/>
      <c r="H66" s="793"/>
      <c r="I66" s="81"/>
      <c r="J66" s="82" t="s">
        <v>518</v>
      </c>
      <c r="K66" s="906" t="s">
        <v>720</v>
      </c>
      <c r="L66" s="906"/>
      <c r="M66" s="906"/>
      <c r="N66" s="906"/>
      <c r="O66" s="906"/>
      <c r="P66" s="906"/>
      <c r="Q66" s="906"/>
      <c r="R66" s="906"/>
      <c r="S66" s="906"/>
      <c r="T66" s="906"/>
      <c r="U66" s="906"/>
      <c r="V66" s="906"/>
      <c r="W66" s="906"/>
      <c r="X66" s="906"/>
      <c r="Y66" s="906"/>
      <c r="Z66" s="906"/>
      <c r="AA66" s="906"/>
      <c r="AB66" s="906"/>
      <c r="AC66" s="906"/>
      <c r="AD66" s="906"/>
      <c r="AE66" s="906"/>
      <c r="AF66" s="906"/>
      <c r="AG66" s="906"/>
      <c r="AH66" s="906"/>
      <c r="AI66" s="906"/>
      <c r="AJ66" s="906"/>
      <c r="AK66" s="906"/>
      <c r="AL66" s="169"/>
      <c r="AM66" s="907" t="e">
        <f>base!#REF!</f>
        <v>#REF!</v>
      </c>
      <c r="AN66" s="907"/>
      <c r="AO66" s="907"/>
      <c r="AP66" s="907"/>
      <c r="AQ66" s="907"/>
      <c r="AR66" s="907"/>
      <c r="AS66" s="907"/>
      <c r="AT66" s="167"/>
    </row>
    <row r="67" spans="1:46" s="173" customFormat="1" ht="10.5" customHeight="1">
      <c r="A67" s="792" t="s">
        <v>519</v>
      </c>
      <c r="B67" s="793"/>
      <c r="C67" s="793"/>
      <c r="D67" s="793"/>
      <c r="E67" s="793"/>
      <c r="F67" s="793"/>
      <c r="G67" s="793"/>
      <c r="H67" s="793"/>
      <c r="I67" s="81"/>
      <c r="J67" s="146"/>
      <c r="K67" s="906"/>
      <c r="L67" s="906"/>
      <c r="M67" s="906"/>
      <c r="N67" s="906"/>
      <c r="O67" s="906"/>
      <c r="P67" s="906"/>
      <c r="Q67" s="906"/>
      <c r="R67" s="906"/>
      <c r="S67" s="906"/>
      <c r="T67" s="906"/>
      <c r="U67" s="906"/>
      <c r="V67" s="906"/>
      <c r="W67" s="906"/>
      <c r="X67" s="906"/>
      <c r="Y67" s="906"/>
      <c r="Z67" s="906"/>
      <c r="AA67" s="906"/>
      <c r="AB67" s="906"/>
      <c r="AC67" s="906"/>
      <c r="AD67" s="906"/>
      <c r="AE67" s="906"/>
      <c r="AF67" s="906"/>
      <c r="AG67" s="906"/>
      <c r="AH67" s="906"/>
      <c r="AI67" s="906"/>
      <c r="AJ67" s="906"/>
      <c r="AK67" s="906"/>
      <c r="AL67" s="169"/>
      <c r="AM67" s="907"/>
      <c r="AN67" s="907"/>
      <c r="AO67" s="907"/>
      <c r="AP67" s="907"/>
      <c r="AQ67" s="907"/>
      <c r="AR67" s="907"/>
      <c r="AS67" s="907"/>
      <c r="AT67" s="167"/>
    </row>
    <row r="68" spans="1:46" s="173" customFormat="1" ht="3.75" customHeight="1">
      <c r="A68" s="794"/>
      <c r="B68" s="795"/>
      <c r="C68" s="795"/>
      <c r="D68" s="795"/>
      <c r="E68" s="795"/>
      <c r="F68" s="795"/>
      <c r="G68" s="795"/>
      <c r="H68" s="795"/>
      <c r="I68" s="85"/>
      <c r="J68" s="172"/>
      <c r="K68" s="181"/>
      <c r="L68" s="181"/>
      <c r="M68" s="83"/>
      <c r="N68" s="83"/>
      <c r="O68" s="169"/>
      <c r="P68" s="83"/>
      <c r="Q68" s="83"/>
      <c r="R68" s="169"/>
      <c r="S68" s="84"/>
      <c r="T68" s="84"/>
      <c r="U68" s="84"/>
      <c r="V68" s="84"/>
      <c r="W68" s="84"/>
      <c r="X68" s="169"/>
      <c r="Y68" s="169"/>
      <c r="Z68" s="169"/>
      <c r="AA68" s="169"/>
      <c r="AB68" s="169"/>
      <c r="AC68" s="169"/>
      <c r="AD68" s="169"/>
      <c r="AE68" s="169"/>
      <c r="AF68" s="169"/>
      <c r="AG68" s="169"/>
      <c r="AH68" s="169"/>
      <c r="AI68" s="83"/>
      <c r="AJ68" s="83"/>
      <c r="AK68" s="169"/>
      <c r="AL68" s="169"/>
      <c r="AM68" s="83"/>
      <c r="AN68" s="83"/>
      <c r="AO68" s="169"/>
      <c r="AP68" s="169"/>
      <c r="AQ68" s="83"/>
      <c r="AR68" s="83"/>
      <c r="AS68" s="169"/>
      <c r="AT68" s="167"/>
    </row>
    <row r="69" spans="1:46" s="173" customFormat="1" ht="15.75" customHeight="1">
      <c r="A69" s="86"/>
      <c r="B69" s="796" t="s">
        <v>956</v>
      </c>
      <c r="C69" s="796"/>
      <c r="D69" s="796"/>
      <c r="E69" s="796"/>
      <c r="F69" s="796"/>
      <c r="G69" s="796"/>
      <c r="H69" s="796"/>
      <c r="I69" s="87"/>
      <c r="J69" s="799" t="s">
        <v>957</v>
      </c>
      <c r="K69" s="800"/>
      <c r="L69" s="800"/>
      <c r="M69" s="800"/>
      <c r="N69" s="800"/>
      <c r="O69" s="800"/>
      <c r="P69" s="800"/>
      <c r="Q69" s="800"/>
      <c r="R69" s="800"/>
      <c r="S69" s="800"/>
      <c r="T69" s="800"/>
      <c r="U69" s="800"/>
      <c r="V69" s="800"/>
      <c r="W69" s="800"/>
      <c r="X69" s="800"/>
      <c r="Y69" s="800"/>
      <c r="Z69" s="800"/>
      <c r="AA69" s="800"/>
      <c r="AB69" s="800"/>
      <c r="AC69" s="800"/>
      <c r="AD69" s="800"/>
      <c r="AE69" s="800"/>
      <c r="AF69" s="800"/>
      <c r="AG69" s="800"/>
      <c r="AH69" s="800"/>
      <c r="AI69" s="800"/>
      <c r="AJ69" s="800"/>
      <c r="AK69" s="800"/>
      <c r="AL69" s="800"/>
      <c r="AM69" s="800"/>
      <c r="AN69" s="800"/>
      <c r="AO69" s="800"/>
      <c r="AP69" s="800"/>
      <c r="AQ69" s="800"/>
      <c r="AR69" s="800"/>
      <c r="AS69" s="800"/>
      <c r="AT69" s="801"/>
    </row>
    <row r="70" spans="1:46" s="173" customFormat="1" ht="6" customHeight="1">
      <c r="A70" s="88"/>
      <c r="B70" s="797"/>
      <c r="C70" s="797"/>
      <c r="D70" s="797"/>
      <c r="E70" s="797"/>
      <c r="F70" s="797"/>
      <c r="G70" s="797"/>
      <c r="H70" s="797"/>
      <c r="I70" s="89"/>
      <c r="J70" s="90"/>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2"/>
    </row>
    <row r="71" spans="1:46" s="173" customFormat="1" ht="21.75" customHeight="1">
      <c r="A71" s="88"/>
      <c r="B71" s="797"/>
      <c r="C71" s="797"/>
      <c r="D71" s="797"/>
      <c r="E71" s="797"/>
      <c r="F71" s="797"/>
      <c r="G71" s="797"/>
      <c r="H71" s="797"/>
      <c r="I71" s="89"/>
      <c r="J71" s="90"/>
      <c r="K71" s="91"/>
      <c r="L71" s="91"/>
      <c r="M71" s="91"/>
      <c r="N71" s="91"/>
      <c r="O71" s="91"/>
      <c r="P71" s="91"/>
      <c r="Q71" s="91"/>
      <c r="R71" s="91"/>
      <c r="S71" s="91"/>
      <c r="T71" s="91"/>
      <c r="U71" s="91"/>
      <c r="V71" s="91"/>
      <c r="W71" s="91"/>
      <c r="X71" s="802" t="s">
        <v>698</v>
      </c>
      <c r="Y71" s="802"/>
      <c r="Z71" s="802"/>
      <c r="AA71" s="803">
        <f>'①-1入会申込書（全日・保証）'!M35</f>
        <v>0</v>
      </c>
      <c r="AB71" s="803"/>
      <c r="AC71" s="803"/>
      <c r="AD71" s="803"/>
      <c r="AE71" s="803"/>
      <c r="AF71" s="803"/>
      <c r="AG71" s="803"/>
      <c r="AH71" s="803"/>
      <c r="AI71" s="803"/>
      <c r="AJ71" s="803"/>
      <c r="AK71" s="803"/>
      <c r="AL71" s="803"/>
      <c r="AM71" s="803"/>
      <c r="AN71" s="803"/>
      <c r="AO71" s="803"/>
      <c r="AP71" s="803"/>
      <c r="AQ71" s="803"/>
      <c r="AR71" s="803"/>
      <c r="AS71" s="803"/>
      <c r="AT71" s="92"/>
    </row>
    <row r="72" spans="1:46" s="173" customFormat="1" ht="18.75" customHeight="1">
      <c r="A72" s="88"/>
      <c r="B72" s="797"/>
      <c r="C72" s="797"/>
      <c r="D72" s="797"/>
      <c r="E72" s="797"/>
      <c r="F72" s="797"/>
      <c r="G72" s="797"/>
      <c r="H72" s="797"/>
      <c r="I72" s="89"/>
      <c r="J72" s="90"/>
      <c r="K72" s="91"/>
      <c r="L72" s="91"/>
      <c r="M72" s="91"/>
      <c r="N72" s="91"/>
      <c r="O72" s="91"/>
      <c r="P72" s="91"/>
      <c r="Q72" s="91"/>
      <c r="R72" s="91"/>
      <c r="S72" s="91"/>
      <c r="T72" s="91"/>
      <c r="U72" s="91"/>
      <c r="V72" s="91"/>
      <c r="W72" s="91"/>
      <c r="X72" s="802" t="s">
        <v>699</v>
      </c>
      <c r="Y72" s="802"/>
      <c r="Z72" s="802"/>
      <c r="AA72" s="803" t="e">
        <f>'①-1入会申込書（全日・保証）'!M47</f>
        <v>#REF!</v>
      </c>
      <c r="AB72" s="803"/>
      <c r="AC72" s="803"/>
      <c r="AD72" s="803"/>
      <c r="AE72" s="803"/>
      <c r="AF72" s="803"/>
      <c r="AG72" s="803"/>
      <c r="AH72" s="803"/>
      <c r="AI72" s="803"/>
      <c r="AJ72" s="803"/>
      <c r="AK72" s="803"/>
      <c r="AL72" s="803"/>
      <c r="AM72" s="803"/>
      <c r="AN72" s="803"/>
      <c r="AO72" s="803"/>
      <c r="AP72" s="803"/>
      <c r="AQ72" s="803"/>
      <c r="AR72" s="803"/>
      <c r="AS72" s="803"/>
      <c r="AT72" s="92"/>
    </row>
    <row r="73" spans="1:46" s="173" customFormat="1" ht="5.25" customHeight="1">
      <c r="A73" s="93"/>
      <c r="B73" s="798"/>
      <c r="C73" s="798"/>
      <c r="D73" s="798"/>
      <c r="E73" s="798"/>
      <c r="F73" s="798"/>
      <c r="G73" s="798"/>
      <c r="H73" s="798"/>
      <c r="I73" s="94"/>
      <c r="J73" s="182"/>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4"/>
    </row>
    <row r="74" spans="1:46" s="173" customFormat="1" ht="6" customHeight="1">
      <c r="A74" s="762"/>
      <c r="B74" s="762"/>
      <c r="C74" s="762"/>
      <c r="D74" s="762"/>
      <c r="E74" s="762"/>
      <c r="F74" s="762"/>
      <c r="G74" s="762"/>
      <c r="H74" s="762"/>
      <c r="I74" s="762"/>
      <c r="J74" s="762"/>
      <c r="K74" s="762"/>
      <c r="L74" s="762"/>
      <c r="M74" s="762"/>
      <c r="N74" s="762"/>
      <c r="O74" s="762"/>
      <c r="P74" s="762"/>
      <c r="Q74" s="762"/>
      <c r="R74" s="762"/>
      <c r="S74" s="762"/>
      <c r="T74" s="762"/>
      <c r="U74" s="762"/>
      <c r="V74" s="762"/>
      <c r="W74" s="762"/>
      <c r="X74" s="762"/>
      <c r="Y74" s="762"/>
      <c r="Z74" s="762"/>
      <c r="AA74" s="762"/>
      <c r="AB74" s="762"/>
      <c r="AC74" s="762"/>
      <c r="AD74" s="762"/>
      <c r="AE74" s="762"/>
      <c r="AF74" s="762"/>
      <c r="AG74" s="762"/>
      <c r="AH74" s="762"/>
      <c r="AI74" s="762"/>
      <c r="AJ74" s="762"/>
      <c r="AK74" s="762"/>
      <c r="AL74" s="762"/>
      <c r="AM74" s="762"/>
      <c r="AN74" s="762"/>
      <c r="AO74" s="762"/>
      <c r="AP74" s="762"/>
      <c r="AQ74" s="762"/>
      <c r="AR74" s="762"/>
      <c r="AS74" s="762"/>
      <c r="AT74" s="762"/>
    </row>
    <row r="75" spans="1:46" s="173" customFormat="1" ht="16.5" customHeight="1">
      <c r="B75" s="790" t="s">
        <v>520</v>
      </c>
      <c r="C75" s="791"/>
      <c r="D75" s="791"/>
      <c r="E75" s="791"/>
      <c r="F75" s="791"/>
      <c r="G75" s="791"/>
      <c r="H75" s="791"/>
      <c r="I75" s="791"/>
      <c r="J75" s="791"/>
      <c r="K75" s="791"/>
      <c r="L75" s="791"/>
      <c r="M75" s="791"/>
      <c r="N75" s="791"/>
      <c r="O75" s="791"/>
      <c r="P75" s="791"/>
      <c r="Q75" s="791"/>
      <c r="R75" s="791"/>
      <c r="S75" s="791"/>
      <c r="T75" s="791"/>
      <c r="U75" s="791"/>
      <c r="V75" s="95"/>
      <c r="W75" s="95"/>
      <c r="X75" s="95"/>
      <c r="Y75" s="95"/>
      <c r="Z75" s="95"/>
      <c r="AA75" s="95"/>
      <c r="AB75" s="95"/>
      <c r="AC75" s="95"/>
      <c r="AD75" s="95"/>
      <c r="AE75" s="95"/>
      <c r="AF75" s="95"/>
      <c r="AG75" s="95"/>
      <c r="AH75" s="95"/>
      <c r="AI75" s="96"/>
      <c r="AJ75" s="96"/>
      <c r="AK75" s="96"/>
    </row>
    <row r="76" spans="1:46" s="173" customFormat="1" ht="10.5" customHeight="1">
      <c r="B76" s="804" t="s">
        <v>521</v>
      </c>
      <c r="C76" s="804"/>
      <c r="D76" s="804"/>
      <c r="E76" s="804"/>
      <c r="F76" s="804"/>
      <c r="G76" s="804"/>
      <c r="H76" s="804"/>
      <c r="I76" s="804"/>
      <c r="J76" s="804"/>
      <c r="K76" s="804"/>
      <c r="L76" s="804"/>
      <c r="M76" s="804"/>
      <c r="N76" s="804"/>
      <c r="O76" s="804"/>
      <c r="P76" s="804"/>
      <c r="Q76" s="804"/>
      <c r="R76" s="804"/>
      <c r="S76" s="804"/>
      <c r="T76" s="804"/>
      <c r="U76" s="804"/>
      <c r="V76" s="804"/>
      <c r="W76" s="804"/>
      <c r="X76" s="804"/>
      <c r="Y76" s="804"/>
      <c r="Z76" s="804"/>
      <c r="AA76" s="804"/>
      <c r="AB76" s="804"/>
      <c r="AC76" s="804"/>
      <c r="AD76" s="804"/>
      <c r="AE76" s="804"/>
      <c r="AF76" s="804"/>
      <c r="AG76" s="804"/>
      <c r="AH76" s="804"/>
      <c r="AI76" s="804"/>
      <c r="AJ76" s="804"/>
      <c r="AK76" s="804"/>
      <c r="AL76" s="804"/>
      <c r="AM76" s="804"/>
      <c r="AN76" s="804"/>
      <c r="AO76" s="804"/>
      <c r="AP76" s="804"/>
      <c r="AQ76" s="804"/>
      <c r="AR76" s="804"/>
      <c r="AS76" s="804"/>
      <c r="AT76" s="804"/>
    </row>
    <row r="77" spans="1:46" s="173" customFormat="1" ht="29.25" customHeight="1">
      <c r="B77" s="804"/>
      <c r="C77" s="804"/>
      <c r="D77" s="804"/>
      <c r="E77" s="804"/>
      <c r="F77" s="804"/>
      <c r="G77" s="804"/>
      <c r="H77" s="804"/>
      <c r="I77" s="804"/>
      <c r="J77" s="804"/>
      <c r="K77" s="804"/>
      <c r="L77" s="804"/>
      <c r="M77" s="804"/>
      <c r="N77" s="804"/>
      <c r="O77" s="804"/>
      <c r="P77" s="804"/>
      <c r="Q77" s="804"/>
      <c r="R77" s="804"/>
      <c r="S77" s="804"/>
      <c r="T77" s="804"/>
      <c r="U77" s="804"/>
      <c r="V77" s="804"/>
      <c r="W77" s="804"/>
      <c r="X77" s="804"/>
      <c r="Y77" s="804"/>
      <c r="Z77" s="804"/>
      <c r="AA77" s="804"/>
      <c r="AB77" s="804"/>
      <c r="AC77" s="804"/>
      <c r="AD77" s="804"/>
      <c r="AE77" s="804"/>
      <c r="AF77" s="804"/>
      <c r="AG77" s="804"/>
      <c r="AH77" s="804"/>
      <c r="AI77" s="804"/>
      <c r="AJ77" s="804"/>
      <c r="AK77" s="804"/>
      <c r="AL77" s="804"/>
      <c r="AM77" s="804"/>
      <c r="AN77" s="804"/>
      <c r="AO77" s="804"/>
      <c r="AP77" s="804"/>
      <c r="AQ77" s="804"/>
      <c r="AR77" s="804"/>
      <c r="AS77" s="804"/>
      <c r="AT77" s="804"/>
    </row>
    <row r="78" spans="1:46" s="173" customFormat="1" ht="32.25" customHeight="1">
      <c r="B78" s="804"/>
      <c r="C78" s="804"/>
      <c r="D78" s="804"/>
      <c r="E78" s="804"/>
      <c r="F78" s="804"/>
      <c r="G78" s="804"/>
      <c r="H78" s="804"/>
      <c r="I78" s="804"/>
      <c r="J78" s="804"/>
      <c r="K78" s="804"/>
      <c r="L78" s="804"/>
      <c r="M78" s="804"/>
      <c r="N78" s="804"/>
      <c r="O78" s="804"/>
      <c r="P78" s="804"/>
      <c r="Q78" s="804"/>
      <c r="R78" s="804"/>
      <c r="S78" s="804"/>
      <c r="T78" s="804"/>
      <c r="U78" s="804"/>
      <c r="V78" s="804"/>
      <c r="W78" s="804"/>
      <c r="X78" s="804"/>
      <c r="Y78" s="804"/>
      <c r="Z78" s="804"/>
      <c r="AA78" s="804"/>
      <c r="AB78" s="804"/>
      <c r="AC78" s="804"/>
      <c r="AD78" s="804"/>
      <c r="AE78" s="804"/>
      <c r="AF78" s="804"/>
      <c r="AG78" s="804"/>
      <c r="AH78" s="804"/>
      <c r="AI78" s="804"/>
      <c r="AJ78" s="804"/>
      <c r="AK78" s="804"/>
      <c r="AL78" s="804"/>
      <c r="AM78" s="804"/>
      <c r="AN78" s="804"/>
      <c r="AO78" s="804"/>
      <c r="AP78" s="804"/>
      <c r="AQ78" s="804"/>
      <c r="AR78" s="804"/>
      <c r="AS78" s="804"/>
      <c r="AT78" s="804"/>
    </row>
    <row r="79" spans="1:46">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945" t="s">
        <v>953</v>
      </c>
      <c r="AN79" s="945"/>
      <c r="AO79" s="945"/>
      <c r="AP79" s="945"/>
      <c r="AQ79" s="945"/>
      <c r="AR79" s="945"/>
      <c r="AS79" s="945"/>
      <c r="AT79" s="945"/>
    </row>
    <row r="80" spans="1:46">
      <c r="A80" s="946" t="s">
        <v>958</v>
      </c>
      <c r="B80" s="946"/>
      <c r="C80" s="946"/>
      <c r="D80" s="946"/>
      <c r="E80" s="946"/>
      <c r="F80" s="946"/>
      <c r="G80" s="946"/>
      <c r="H80" s="946"/>
      <c r="I80" s="946"/>
      <c r="J80" s="946"/>
      <c r="K80" s="946"/>
      <c r="L80" s="946"/>
      <c r="M80" s="946"/>
      <c r="N80" s="946"/>
      <c r="O80" s="946"/>
      <c r="P80" s="946"/>
      <c r="Q80" s="946"/>
      <c r="R80" s="946"/>
      <c r="S80" s="946"/>
      <c r="T80" s="946"/>
      <c r="U80" s="946"/>
      <c r="V80" s="946"/>
      <c r="W80" s="946"/>
      <c r="X80" s="946"/>
      <c r="Y80" s="946"/>
      <c r="Z80" s="946"/>
      <c r="AA80" s="946"/>
      <c r="AB80" s="946"/>
      <c r="AC80" s="946"/>
      <c r="AD80" s="946"/>
      <c r="AE80" s="946"/>
      <c r="AF80" s="946"/>
      <c r="AG80" s="946"/>
      <c r="AH80" s="946"/>
      <c r="AI80" s="946"/>
      <c r="AJ80" s="946"/>
      <c r="AK80" s="946"/>
      <c r="AL80" s="946"/>
      <c r="AM80" s="946"/>
      <c r="AN80" s="946"/>
      <c r="AO80" s="946"/>
      <c r="AP80" s="946"/>
      <c r="AQ80" s="946"/>
      <c r="AR80" s="946"/>
      <c r="AS80" s="946"/>
      <c r="AT80" s="946"/>
    </row>
    <row r="81" spans="1:46">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882" t="s">
        <v>923</v>
      </c>
      <c r="AH81" s="882"/>
      <c r="AI81" s="882"/>
      <c r="AJ81" s="882"/>
      <c r="AK81" s="882"/>
      <c r="AL81" s="882"/>
      <c r="AM81" s="882"/>
      <c r="AN81" s="882"/>
      <c r="AO81" s="882"/>
      <c r="AP81" s="882"/>
      <c r="AQ81" s="882"/>
      <c r="AR81" s="882"/>
      <c r="AS81" s="882"/>
      <c r="AT81" s="882"/>
    </row>
    <row r="82" spans="1:46">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882" t="s">
        <v>924</v>
      </c>
      <c r="AH82" s="882"/>
      <c r="AI82" s="882"/>
      <c r="AJ82" s="882"/>
      <c r="AK82" s="882"/>
      <c r="AL82" s="882"/>
      <c r="AM82" s="882" t="s">
        <v>925</v>
      </c>
      <c r="AN82" s="882"/>
      <c r="AO82" s="882"/>
      <c r="AP82" s="882"/>
      <c r="AQ82" s="882"/>
      <c r="AR82" s="882"/>
      <c r="AS82" s="882"/>
      <c r="AT82" s="882"/>
    </row>
    <row r="83" spans="1:46">
      <c r="A83" s="609" t="s">
        <v>959</v>
      </c>
      <c r="B83" s="609"/>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09"/>
      <c r="AL83" s="609"/>
      <c r="AM83" s="609"/>
      <c r="AN83" s="609"/>
      <c r="AO83" s="609"/>
      <c r="AP83" s="609"/>
      <c r="AQ83" s="609"/>
      <c r="AR83" s="609"/>
      <c r="AS83" s="609"/>
      <c r="AT83" s="609"/>
    </row>
    <row r="84" spans="1:46">
      <c r="A84" s="609"/>
      <c r="B84" s="609"/>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09"/>
      <c r="AL84" s="609"/>
      <c r="AM84" s="609"/>
      <c r="AN84" s="609"/>
      <c r="AO84" s="609"/>
      <c r="AP84" s="609"/>
      <c r="AQ84" s="609"/>
      <c r="AR84" s="609"/>
      <c r="AS84" s="609"/>
      <c r="AT84" s="609"/>
    </row>
    <row r="85" spans="1:46">
      <c r="A85" s="944" t="s">
        <v>926</v>
      </c>
      <c r="B85" s="944"/>
      <c r="C85" s="944"/>
      <c r="D85" s="944"/>
      <c r="E85" s="944"/>
      <c r="F85" s="944"/>
      <c r="G85" s="944"/>
      <c r="H85" s="944"/>
      <c r="I85" s="944"/>
      <c r="J85" s="944"/>
      <c r="K85" s="944"/>
      <c r="L85" s="944"/>
      <c r="M85" s="944"/>
      <c r="N85" s="944"/>
      <c r="O85" s="905" t="s">
        <v>927</v>
      </c>
      <c r="P85" s="905"/>
      <c r="Q85" s="905"/>
      <c r="R85" s="905"/>
      <c r="S85" s="905"/>
      <c r="T85" s="905"/>
      <c r="U85" s="905"/>
      <c r="V85" s="905"/>
      <c r="W85" s="905"/>
      <c r="X85" s="905"/>
      <c r="Y85" s="905"/>
      <c r="Z85" s="905"/>
      <c r="AA85" s="905"/>
      <c r="AB85" s="905"/>
      <c r="AC85" s="905"/>
      <c r="AD85" s="905"/>
      <c r="AE85" s="905"/>
      <c r="AF85" s="905"/>
      <c r="AG85" s="905"/>
      <c r="AH85" s="905"/>
      <c r="AI85" s="905"/>
      <c r="AJ85" s="905"/>
      <c r="AK85" s="905"/>
      <c r="AL85" s="905"/>
      <c r="AM85" s="905"/>
      <c r="AN85" s="905"/>
      <c r="AO85" s="905"/>
      <c r="AP85" s="905"/>
      <c r="AQ85" s="905"/>
      <c r="AR85" s="905"/>
      <c r="AS85" s="905"/>
      <c r="AT85" s="905"/>
    </row>
    <row r="86" spans="1:46">
      <c r="A86" s="944"/>
      <c r="B86" s="944"/>
      <c r="C86" s="944"/>
      <c r="D86" s="944"/>
      <c r="E86" s="944"/>
      <c r="F86" s="944"/>
      <c r="G86" s="944"/>
      <c r="H86" s="944"/>
      <c r="I86" s="944"/>
      <c r="J86" s="944"/>
      <c r="K86" s="944"/>
      <c r="L86" s="944"/>
      <c r="M86" s="944"/>
      <c r="N86" s="944"/>
      <c r="O86" s="905"/>
      <c r="P86" s="905"/>
      <c r="Q86" s="905"/>
      <c r="R86" s="905"/>
      <c r="S86" s="905"/>
      <c r="T86" s="905"/>
      <c r="U86" s="905"/>
      <c r="V86" s="905"/>
      <c r="W86" s="905"/>
      <c r="X86" s="905"/>
      <c r="Y86" s="905"/>
      <c r="Z86" s="905"/>
      <c r="AA86" s="905"/>
      <c r="AB86" s="905"/>
      <c r="AC86" s="905"/>
      <c r="AD86" s="905"/>
      <c r="AE86" s="905"/>
      <c r="AF86" s="905"/>
      <c r="AG86" s="905"/>
      <c r="AH86" s="905"/>
      <c r="AI86" s="905"/>
      <c r="AJ86" s="905"/>
      <c r="AK86" s="905"/>
      <c r="AL86" s="905"/>
      <c r="AM86" s="905"/>
      <c r="AN86" s="905"/>
      <c r="AO86" s="905"/>
      <c r="AP86" s="905"/>
      <c r="AQ86" s="905"/>
      <c r="AR86" s="905"/>
      <c r="AS86" s="905"/>
      <c r="AT86" s="905"/>
    </row>
    <row r="87" spans="1:46">
      <c r="A87" s="905" t="s">
        <v>928</v>
      </c>
      <c r="B87" s="905"/>
      <c r="C87" s="905"/>
      <c r="D87" s="905"/>
      <c r="E87" s="905"/>
      <c r="F87" s="905"/>
      <c r="G87" s="905"/>
      <c r="H87" s="905"/>
      <c r="I87" s="944" t="s">
        <v>929</v>
      </c>
      <c r="J87" s="944"/>
      <c r="K87" s="944"/>
      <c r="L87" s="944"/>
      <c r="M87" s="944"/>
      <c r="N87" s="944"/>
      <c r="O87" s="905" t="s">
        <v>930</v>
      </c>
      <c r="P87" s="905"/>
      <c r="Q87" s="905"/>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row>
    <row r="88" spans="1:46">
      <c r="A88" s="905"/>
      <c r="B88" s="905"/>
      <c r="C88" s="905"/>
      <c r="D88" s="905"/>
      <c r="E88" s="905"/>
      <c r="F88" s="905"/>
      <c r="G88" s="905"/>
      <c r="H88" s="905"/>
      <c r="I88" s="944"/>
      <c r="J88" s="944"/>
      <c r="K88" s="944"/>
      <c r="L88" s="944"/>
      <c r="M88" s="944"/>
      <c r="N88" s="944"/>
      <c r="O88" s="905"/>
      <c r="P88" s="905"/>
      <c r="Q88" s="905"/>
      <c r="R88" s="905"/>
      <c r="S88" s="905"/>
      <c r="T88" s="905"/>
      <c r="U88" s="905"/>
      <c r="V88" s="905"/>
      <c r="W88" s="905"/>
      <c r="X88" s="905"/>
      <c r="Y88" s="905"/>
      <c r="Z88" s="905"/>
      <c r="AA88" s="905"/>
      <c r="AB88" s="905"/>
      <c r="AC88" s="905"/>
      <c r="AD88" s="905"/>
      <c r="AE88" s="905"/>
      <c r="AF88" s="905"/>
      <c r="AG88" s="905"/>
      <c r="AH88" s="905"/>
      <c r="AI88" s="905"/>
      <c r="AJ88" s="905"/>
      <c r="AK88" s="905"/>
      <c r="AL88" s="905"/>
      <c r="AM88" s="905"/>
      <c r="AN88" s="905"/>
      <c r="AO88" s="905"/>
      <c r="AP88" s="905"/>
      <c r="AQ88" s="905"/>
      <c r="AR88" s="905"/>
      <c r="AS88" s="905"/>
      <c r="AT88" s="905"/>
    </row>
    <row r="89" spans="1:46">
      <c r="A89" s="905"/>
      <c r="B89" s="905"/>
      <c r="C89" s="905"/>
      <c r="D89" s="905"/>
      <c r="E89" s="905"/>
      <c r="F89" s="905"/>
      <c r="G89" s="905"/>
      <c r="H89" s="905"/>
      <c r="I89" s="944" t="s">
        <v>931</v>
      </c>
      <c r="J89" s="944"/>
      <c r="K89" s="944"/>
      <c r="L89" s="944"/>
      <c r="M89" s="944"/>
      <c r="N89" s="944"/>
      <c r="O89" s="905" t="s">
        <v>932</v>
      </c>
      <c r="P89" s="905"/>
      <c r="Q89" s="905"/>
      <c r="R89" s="905"/>
      <c r="S89" s="905"/>
      <c r="T89" s="905"/>
      <c r="U89" s="905"/>
      <c r="V89" s="905"/>
      <c r="W89" s="905"/>
      <c r="X89" s="905"/>
      <c r="Y89" s="905"/>
      <c r="Z89" s="905"/>
      <c r="AA89" s="905"/>
      <c r="AB89" s="905"/>
      <c r="AC89" s="905"/>
      <c r="AD89" s="905"/>
      <c r="AE89" s="905"/>
      <c r="AF89" s="905"/>
      <c r="AG89" s="905"/>
      <c r="AH89" s="905"/>
      <c r="AI89" s="905"/>
      <c r="AJ89" s="905"/>
      <c r="AK89" s="905"/>
      <c r="AL89" s="905"/>
      <c r="AM89" s="905"/>
      <c r="AN89" s="905"/>
      <c r="AO89" s="905"/>
      <c r="AP89" s="905"/>
      <c r="AQ89" s="905"/>
      <c r="AR89" s="905"/>
      <c r="AS89" s="905"/>
      <c r="AT89" s="905"/>
    </row>
    <row r="90" spans="1:46">
      <c r="A90" s="905"/>
      <c r="B90" s="905"/>
      <c r="C90" s="905"/>
      <c r="D90" s="905"/>
      <c r="E90" s="905"/>
      <c r="F90" s="905"/>
      <c r="G90" s="905"/>
      <c r="H90" s="905"/>
      <c r="I90" s="944"/>
      <c r="J90" s="944"/>
      <c r="K90" s="944"/>
      <c r="L90" s="944"/>
      <c r="M90" s="944"/>
      <c r="N90" s="944"/>
      <c r="O90" s="905"/>
      <c r="P90" s="905"/>
      <c r="Q90" s="905"/>
      <c r="R90" s="905"/>
      <c r="S90" s="905"/>
      <c r="T90" s="905"/>
      <c r="U90" s="905"/>
      <c r="V90" s="905"/>
      <c r="W90" s="905"/>
      <c r="X90" s="905"/>
      <c r="Y90" s="905"/>
      <c r="Z90" s="905"/>
      <c r="AA90" s="905"/>
      <c r="AB90" s="905"/>
      <c r="AC90" s="905"/>
      <c r="AD90" s="905"/>
      <c r="AE90" s="905"/>
      <c r="AF90" s="905"/>
      <c r="AG90" s="905"/>
      <c r="AH90" s="905"/>
      <c r="AI90" s="905"/>
      <c r="AJ90" s="905"/>
      <c r="AK90" s="905"/>
      <c r="AL90" s="905"/>
      <c r="AM90" s="905"/>
      <c r="AN90" s="905"/>
      <c r="AO90" s="905"/>
      <c r="AP90" s="905"/>
      <c r="AQ90" s="905"/>
      <c r="AR90" s="905"/>
      <c r="AS90" s="905"/>
      <c r="AT90" s="905"/>
    </row>
    <row r="91" spans="1:46">
      <c r="A91" s="905"/>
      <c r="B91" s="905"/>
      <c r="C91" s="905"/>
      <c r="D91" s="905"/>
      <c r="E91" s="905"/>
      <c r="F91" s="905"/>
      <c r="G91" s="905"/>
      <c r="H91" s="905"/>
      <c r="I91" s="944"/>
      <c r="J91" s="944"/>
      <c r="K91" s="944"/>
      <c r="L91" s="944"/>
      <c r="M91" s="944"/>
      <c r="N91" s="944"/>
      <c r="O91" s="905"/>
      <c r="P91" s="905"/>
      <c r="Q91" s="905"/>
      <c r="R91" s="905"/>
      <c r="S91" s="905"/>
      <c r="T91" s="905"/>
      <c r="U91" s="905"/>
      <c r="V91" s="905"/>
      <c r="W91" s="905"/>
      <c r="X91" s="905"/>
      <c r="Y91" s="905"/>
      <c r="Z91" s="905"/>
      <c r="AA91" s="905"/>
      <c r="AB91" s="905"/>
      <c r="AC91" s="905"/>
      <c r="AD91" s="905"/>
      <c r="AE91" s="905"/>
      <c r="AF91" s="905"/>
      <c r="AG91" s="905"/>
      <c r="AH91" s="905"/>
      <c r="AI91" s="905"/>
      <c r="AJ91" s="905"/>
      <c r="AK91" s="905"/>
      <c r="AL91" s="905"/>
      <c r="AM91" s="905"/>
      <c r="AN91" s="905"/>
      <c r="AO91" s="905"/>
      <c r="AP91" s="905"/>
      <c r="AQ91" s="905"/>
      <c r="AR91" s="905"/>
      <c r="AS91" s="905"/>
      <c r="AT91" s="905"/>
    </row>
    <row r="92" spans="1:46">
      <c r="A92" s="944" t="s">
        <v>933</v>
      </c>
      <c r="B92" s="944"/>
      <c r="C92" s="944"/>
      <c r="D92" s="944"/>
      <c r="E92" s="944"/>
      <c r="F92" s="944"/>
      <c r="G92" s="944"/>
      <c r="H92" s="944"/>
      <c r="I92" s="944" t="s">
        <v>929</v>
      </c>
      <c r="J92" s="944"/>
      <c r="K92" s="944"/>
      <c r="L92" s="944"/>
      <c r="M92" s="944"/>
      <c r="N92" s="944"/>
      <c r="O92" s="905" t="s">
        <v>934</v>
      </c>
      <c r="P92" s="905"/>
      <c r="Q92" s="905"/>
      <c r="R92" s="905"/>
      <c r="S92" s="905"/>
      <c r="T92" s="905"/>
      <c r="U92" s="905"/>
      <c r="V92" s="905"/>
      <c r="W92" s="905"/>
      <c r="X92" s="905"/>
      <c r="Y92" s="905"/>
      <c r="Z92" s="905"/>
      <c r="AA92" s="905"/>
      <c r="AB92" s="905"/>
      <c r="AC92" s="905"/>
      <c r="AD92" s="905"/>
      <c r="AE92" s="905"/>
      <c r="AF92" s="905"/>
      <c r="AG92" s="905"/>
      <c r="AH92" s="905"/>
      <c r="AI92" s="905"/>
      <c r="AJ92" s="905"/>
      <c r="AK92" s="905"/>
      <c r="AL92" s="905"/>
      <c r="AM92" s="905"/>
      <c r="AN92" s="905"/>
      <c r="AO92" s="905"/>
      <c r="AP92" s="905"/>
      <c r="AQ92" s="905"/>
      <c r="AR92" s="905"/>
      <c r="AS92" s="905"/>
      <c r="AT92" s="905"/>
    </row>
    <row r="93" spans="1:46">
      <c r="A93" s="944"/>
      <c r="B93" s="944"/>
      <c r="C93" s="944"/>
      <c r="D93" s="944"/>
      <c r="E93" s="944"/>
      <c r="F93" s="944"/>
      <c r="G93" s="944"/>
      <c r="H93" s="944"/>
      <c r="I93" s="944"/>
      <c r="J93" s="944"/>
      <c r="K93" s="944"/>
      <c r="L93" s="944"/>
      <c r="M93" s="944"/>
      <c r="N93" s="944"/>
      <c r="O93" s="905"/>
      <c r="P93" s="905"/>
      <c r="Q93" s="905"/>
      <c r="R93" s="905"/>
      <c r="S93" s="905"/>
      <c r="T93" s="905"/>
      <c r="U93" s="905"/>
      <c r="V93" s="905"/>
      <c r="W93" s="905"/>
      <c r="X93" s="905"/>
      <c r="Y93" s="905"/>
      <c r="Z93" s="905"/>
      <c r="AA93" s="905"/>
      <c r="AB93" s="905"/>
      <c r="AC93" s="905"/>
      <c r="AD93" s="905"/>
      <c r="AE93" s="905"/>
      <c r="AF93" s="905"/>
      <c r="AG93" s="905"/>
      <c r="AH93" s="905"/>
      <c r="AI93" s="905"/>
      <c r="AJ93" s="905"/>
      <c r="AK93" s="905"/>
      <c r="AL93" s="905"/>
      <c r="AM93" s="905"/>
      <c r="AN93" s="905"/>
      <c r="AO93" s="905"/>
      <c r="AP93" s="905"/>
      <c r="AQ93" s="905"/>
      <c r="AR93" s="905"/>
      <c r="AS93" s="905"/>
      <c r="AT93" s="905"/>
    </row>
    <row r="94" spans="1:46">
      <c r="A94" s="944"/>
      <c r="B94" s="944"/>
      <c r="C94" s="944"/>
      <c r="D94" s="944"/>
      <c r="E94" s="944"/>
      <c r="F94" s="944"/>
      <c r="G94" s="944"/>
      <c r="H94" s="944"/>
      <c r="I94" s="944"/>
      <c r="J94" s="944"/>
      <c r="K94" s="944"/>
      <c r="L94" s="944"/>
      <c r="M94" s="944"/>
      <c r="N94" s="944"/>
      <c r="O94" s="905"/>
      <c r="P94" s="905"/>
      <c r="Q94" s="905"/>
      <c r="R94" s="905"/>
      <c r="S94" s="905"/>
      <c r="T94" s="905"/>
      <c r="U94" s="905"/>
      <c r="V94" s="905"/>
      <c r="W94" s="905"/>
      <c r="X94" s="905"/>
      <c r="Y94" s="905"/>
      <c r="Z94" s="905"/>
      <c r="AA94" s="905"/>
      <c r="AB94" s="905"/>
      <c r="AC94" s="905"/>
      <c r="AD94" s="905"/>
      <c r="AE94" s="905"/>
      <c r="AF94" s="905"/>
      <c r="AG94" s="905"/>
      <c r="AH94" s="905"/>
      <c r="AI94" s="905"/>
      <c r="AJ94" s="905"/>
      <c r="AK94" s="905"/>
      <c r="AL94" s="905"/>
      <c r="AM94" s="905"/>
      <c r="AN94" s="905"/>
      <c r="AO94" s="905"/>
      <c r="AP94" s="905"/>
      <c r="AQ94" s="905"/>
      <c r="AR94" s="905"/>
      <c r="AS94" s="905"/>
      <c r="AT94" s="905"/>
    </row>
    <row r="95" spans="1:46">
      <c r="A95" s="944"/>
      <c r="B95" s="944"/>
      <c r="C95" s="944"/>
      <c r="D95" s="944"/>
      <c r="E95" s="944"/>
      <c r="F95" s="944"/>
      <c r="G95" s="944"/>
      <c r="H95" s="944"/>
      <c r="I95" s="944"/>
      <c r="J95" s="944"/>
      <c r="K95" s="944"/>
      <c r="L95" s="944"/>
      <c r="M95" s="944"/>
      <c r="N95" s="944"/>
      <c r="O95" s="905"/>
      <c r="P95" s="905"/>
      <c r="Q95" s="905"/>
      <c r="R95" s="905"/>
      <c r="S95" s="905"/>
      <c r="T95" s="905"/>
      <c r="U95" s="905"/>
      <c r="V95" s="905"/>
      <c r="W95" s="905"/>
      <c r="X95" s="905"/>
      <c r="Y95" s="905"/>
      <c r="Z95" s="905"/>
      <c r="AA95" s="905"/>
      <c r="AB95" s="905"/>
      <c r="AC95" s="905"/>
      <c r="AD95" s="905"/>
      <c r="AE95" s="905"/>
      <c r="AF95" s="905"/>
      <c r="AG95" s="905"/>
      <c r="AH95" s="905"/>
      <c r="AI95" s="905"/>
      <c r="AJ95" s="905"/>
      <c r="AK95" s="905"/>
      <c r="AL95" s="905"/>
      <c r="AM95" s="905"/>
      <c r="AN95" s="905"/>
      <c r="AO95" s="905"/>
      <c r="AP95" s="905"/>
      <c r="AQ95" s="905"/>
      <c r="AR95" s="905"/>
      <c r="AS95" s="905"/>
      <c r="AT95" s="905"/>
    </row>
    <row r="96" spans="1:46">
      <c r="A96" s="944"/>
      <c r="B96" s="944"/>
      <c r="C96" s="944"/>
      <c r="D96" s="944"/>
      <c r="E96" s="944"/>
      <c r="F96" s="944"/>
      <c r="G96" s="944"/>
      <c r="H96" s="944"/>
      <c r="I96" s="944"/>
      <c r="J96" s="944"/>
      <c r="K96" s="944"/>
      <c r="L96" s="944"/>
      <c r="M96" s="944"/>
      <c r="N96" s="944"/>
      <c r="O96" s="905"/>
      <c r="P96" s="905"/>
      <c r="Q96" s="905"/>
      <c r="R96" s="905"/>
      <c r="S96" s="905"/>
      <c r="T96" s="905"/>
      <c r="U96" s="905"/>
      <c r="V96" s="905"/>
      <c r="W96" s="905"/>
      <c r="X96" s="905"/>
      <c r="Y96" s="905"/>
      <c r="Z96" s="905"/>
      <c r="AA96" s="905"/>
      <c r="AB96" s="905"/>
      <c r="AC96" s="905"/>
      <c r="AD96" s="905"/>
      <c r="AE96" s="905"/>
      <c r="AF96" s="905"/>
      <c r="AG96" s="905"/>
      <c r="AH96" s="905"/>
      <c r="AI96" s="905"/>
      <c r="AJ96" s="905"/>
      <c r="AK96" s="905"/>
      <c r="AL96" s="905"/>
      <c r="AM96" s="905"/>
      <c r="AN96" s="905"/>
      <c r="AO96" s="905"/>
      <c r="AP96" s="905"/>
      <c r="AQ96" s="905"/>
      <c r="AR96" s="905"/>
      <c r="AS96" s="905"/>
      <c r="AT96" s="905"/>
    </row>
    <row r="97" spans="1:46">
      <c r="A97" s="944"/>
      <c r="B97" s="944"/>
      <c r="C97" s="944"/>
      <c r="D97" s="944"/>
      <c r="E97" s="944"/>
      <c r="F97" s="944"/>
      <c r="G97" s="944"/>
      <c r="H97" s="944"/>
      <c r="I97" s="944"/>
      <c r="J97" s="944"/>
      <c r="K97" s="944"/>
      <c r="L97" s="944"/>
      <c r="M97" s="944"/>
      <c r="N97" s="944"/>
      <c r="O97" s="905"/>
      <c r="P97" s="905"/>
      <c r="Q97" s="905"/>
      <c r="R97" s="905"/>
      <c r="S97" s="905"/>
      <c r="T97" s="905"/>
      <c r="U97" s="905"/>
      <c r="V97" s="905"/>
      <c r="W97" s="905"/>
      <c r="X97" s="905"/>
      <c r="Y97" s="905"/>
      <c r="Z97" s="905"/>
      <c r="AA97" s="905"/>
      <c r="AB97" s="905"/>
      <c r="AC97" s="905"/>
      <c r="AD97" s="905"/>
      <c r="AE97" s="905"/>
      <c r="AF97" s="905"/>
      <c r="AG97" s="905"/>
      <c r="AH97" s="905"/>
      <c r="AI97" s="905"/>
      <c r="AJ97" s="905"/>
      <c r="AK97" s="905"/>
      <c r="AL97" s="905"/>
      <c r="AM97" s="905"/>
      <c r="AN97" s="905"/>
      <c r="AO97" s="905"/>
      <c r="AP97" s="905"/>
      <c r="AQ97" s="905"/>
      <c r="AR97" s="905"/>
      <c r="AS97" s="905"/>
      <c r="AT97" s="905"/>
    </row>
    <row r="98" spans="1:46">
      <c r="A98" s="944"/>
      <c r="B98" s="944"/>
      <c r="C98" s="944"/>
      <c r="D98" s="944"/>
      <c r="E98" s="944"/>
      <c r="F98" s="944"/>
      <c r="G98" s="944"/>
      <c r="H98" s="944"/>
      <c r="I98" s="944"/>
      <c r="J98" s="944"/>
      <c r="K98" s="944"/>
      <c r="L98" s="944"/>
      <c r="M98" s="944"/>
      <c r="N98" s="944"/>
      <c r="O98" s="905"/>
      <c r="P98" s="905"/>
      <c r="Q98" s="905"/>
      <c r="R98" s="905"/>
      <c r="S98" s="905"/>
      <c r="T98" s="905"/>
      <c r="U98" s="905"/>
      <c r="V98" s="905"/>
      <c r="W98" s="905"/>
      <c r="X98" s="905"/>
      <c r="Y98" s="905"/>
      <c r="Z98" s="905"/>
      <c r="AA98" s="905"/>
      <c r="AB98" s="905"/>
      <c r="AC98" s="905"/>
      <c r="AD98" s="905"/>
      <c r="AE98" s="905"/>
      <c r="AF98" s="905"/>
      <c r="AG98" s="905"/>
      <c r="AH98" s="905"/>
      <c r="AI98" s="905"/>
      <c r="AJ98" s="905"/>
      <c r="AK98" s="905"/>
      <c r="AL98" s="905"/>
      <c r="AM98" s="905"/>
      <c r="AN98" s="905"/>
      <c r="AO98" s="905"/>
      <c r="AP98" s="905"/>
      <c r="AQ98" s="905"/>
      <c r="AR98" s="905"/>
      <c r="AS98" s="905"/>
      <c r="AT98" s="905"/>
    </row>
    <row r="99" spans="1:46">
      <c r="A99" s="944"/>
      <c r="B99" s="944"/>
      <c r="C99" s="944"/>
      <c r="D99" s="944"/>
      <c r="E99" s="944"/>
      <c r="F99" s="944"/>
      <c r="G99" s="944"/>
      <c r="H99" s="944"/>
      <c r="I99" s="944" t="s">
        <v>931</v>
      </c>
      <c r="J99" s="944"/>
      <c r="K99" s="944"/>
      <c r="L99" s="944"/>
      <c r="M99" s="944"/>
      <c r="N99" s="944"/>
      <c r="O99" s="905" t="s">
        <v>935</v>
      </c>
      <c r="P99" s="944"/>
      <c r="Q99" s="944"/>
      <c r="R99" s="944"/>
      <c r="S99" s="944"/>
      <c r="T99" s="944"/>
      <c r="U99" s="944"/>
      <c r="V99" s="944"/>
      <c r="W99" s="944"/>
      <c r="X99" s="944"/>
      <c r="Y99" s="944"/>
      <c r="Z99" s="944"/>
      <c r="AA99" s="944"/>
      <c r="AB99" s="944"/>
      <c r="AC99" s="944"/>
      <c r="AD99" s="944"/>
      <c r="AE99" s="944"/>
      <c r="AF99" s="944"/>
      <c r="AG99" s="944"/>
      <c r="AH99" s="944"/>
      <c r="AI99" s="944"/>
      <c r="AJ99" s="944"/>
      <c r="AK99" s="944"/>
      <c r="AL99" s="944"/>
      <c r="AM99" s="944"/>
      <c r="AN99" s="944"/>
      <c r="AO99" s="944"/>
      <c r="AP99" s="944"/>
      <c r="AQ99" s="944"/>
      <c r="AR99" s="944"/>
      <c r="AS99" s="944"/>
      <c r="AT99" s="944"/>
    </row>
    <row r="100" spans="1:46">
      <c r="A100" s="944"/>
      <c r="B100" s="944"/>
      <c r="C100" s="944"/>
      <c r="D100" s="944"/>
      <c r="E100" s="944"/>
      <c r="F100" s="944"/>
      <c r="G100" s="944"/>
      <c r="H100" s="944"/>
      <c r="I100" s="944"/>
      <c r="J100" s="944"/>
      <c r="K100" s="944"/>
      <c r="L100" s="944"/>
      <c r="M100" s="944"/>
      <c r="N100" s="944"/>
      <c r="O100" s="944"/>
      <c r="P100" s="944"/>
      <c r="Q100" s="944"/>
      <c r="R100" s="944"/>
      <c r="S100" s="944"/>
      <c r="T100" s="944"/>
      <c r="U100" s="944"/>
      <c r="V100" s="944"/>
      <c r="W100" s="944"/>
      <c r="X100" s="944"/>
      <c r="Y100" s="944"/>
      <c r="Z100" s="944"/>
      <c r="AA100" s="944"/>
      <c r="AB100" s="944"/>
      <c r="AC100" s="944"/>
      <c r="AD100" s="944"/>
      <c r="AE100" s="944"/>
      <c r="AF100" s="944"/>
      <c r="AG100" s="944"/>
      <c r="AH100" s="944"/>
      <c r="AI100" s="944"/>
      <c r="AJ100" s="944"/>
      <c r="AK100" s="944"/>
      <c r="AL100" s="944"/>
      <c r="AM100" s="944"/>
      <c r="AN100" s="944"/>
      <c r="AO100" s="944"/>
      <c r="AP100" s="944"/>
      <c r="AQ100" s="944"/>
      <c r="AR100" s="944"/>
      <c r="AS100" s="944"/>
      <c r="AT100" s="944"/>
    </row>
    <row r="101" spans="1:46">
      <c r="A101" s="942" t="s">
        <v>936</v>
      </c>
      <c r="B101" s="942"/>
      <c r="C101" s="942"/>
      <c r="D101" s="942"/>
      <c r="E101" s="942"/>
      <c r="F101" s="942"/>
      <c r="G101" s="942"/>
      <c r="H101" s="942"/>
      <c r="I101" s="905" t="s">
        <v>937</v>
      </c>
      <c r="J101" s="905"/>
      <c r="K101" s="905"/>
      <c r="L101" s="905"/>
      <c r="M101" s="905"/>
      <c r="N101" s="905"/>
      <c r="O101" s="905"/>
      <c r="P101" s="905"/>
      <c r="Q101" s="905"/>
      <c r="R101" s="905"/>
      <c r="S101" s="905"/>
      <c r="T101" s="905"/>
      <c r="U101" s="905"/>
      <c r="V101" s="905"/>
      <c r="W101" s="905"/>
      <c r="X101" s="905"/>
      <c r="Y101" s="905"/>
      <c r="Z101" s="905"/>
      <c r="AA101" s="905"/>
      <c r="AB101" s="905"/>
      <c r="AC101" s="905"/>
      <c r="AD101" s="905"/>
      <c r="AE101" s="905"/>
      <c r="AF101" s="905"/>
      <c r="AG101" s="905"/>
      <c r="AH101" s="905"/>
      <c r="AI101" s="905"/>
      <c r="AJ101" s="905"/>
      <c r="AK101" s="905"/>
      <c r="AL101" s="905"/>
      <c r="AM101" s="905"/>
      <c r="AN101" s="905"/>
      <c r="AO101" s="905"/>
      <c r="AP101" s="905"/>
      <c r="AQ101" s="905"/>
      <c r="AR101" s="905"/>
      <c r="AS101" s="905"/>
      <c r="AT101" s="905"/>
    </row>
    <row r="102" spans="1:46">
      <c r="A102" s="942"/>
      <c r="B102" s="942"/>
      <c r="C102" s="942"/>
      <c r="D102" s="942"/>
      <c r="E102" s="942"/>
      <c r="F102" s="942"/>
      <c r="G102" s="942"/>
      <c r="H102" s="942"/>
      <c r="I102" s="905"/>
      <c r="J102" s="905"/>
      <c r="K102" s="905"/>
      <c r="L102" s="905"/>
      <c r="M102" s="905"/>
      <c r="N102" s="905"/>
      <c r="O102" s="905"/>
      <c r="P102" s="905"/>
      <c r="Q102" s="905"/>
      <c r="R102" s="905"/>
      <c r="S102" s="905"/>
      <c r="T102" s="905"/>
      <c r="U102" s="905"/>
      <c r="V102" s="905"/>
      <c r="W102" s="905"/>
      <c r="X102" s="905"/>
      <c r="Y102" s="905"/>
      <c r="Z102" s="905"/>
      <c r="AA102" s="905"/>
      <c r="AB102" s="905"/>
      <c r="AC102" s="905"/>
      <c r="AD102" s="905"/>
      <c r="AE102" s="905"/>
      <c r="AF102" s="905"/>
      <c r="AG102" s="905"/>
      <c r="AH102" s="905"/>
      <c r="AI102" s="905"/>
      <c r="AJ102" s="905"/>
      <c r="AK102" s="905"/>
      <c r="AL102" s="905"/>
      <c r="AM102" s="905"/>
      <c r="AN102" s="905"/>
      <c r="AO102" s="905"/>
      <c r="AP102" s="905"/>
      <c r="AQ102" s="905"/>
      <c r="AR102" s="905"/>
      <c r="AS102" s="905"/>
      <c r="AT102" s="905"/>
    </row>
    <row r="103" spans="1:46">
      <c r="A103" s="896" t="s">
        <v>952</v>
      </c>
      <c r="B103" s="897"/>
      <c r="C103" s="897"/>
      <c r="D103" s="897"/>
      <c r="E103" s="897"/>
      <c r="F103" s="897"/>
      <c r="G103" s="897"/>
      <c r="H103" s="898"/>
      <c r="I103" s="905" t="s">
        <v>938</v>
      </c>
      <c r="J103" s="905"/>
      <c r="K103" s="905"/>
      <c r="L103" s="905"/>
      <c r="M103" s="905"/>
      <c r="N103" s="905"/>
      <c r="O103" s="905"/>
      <c r="P103" s="905"/>
      <c r="Q103" s="905"/>
      <c r="R103" s="905"/>
      <c r="S103" s="905"/>
      <c r="T103" s="905"/>
      <c r="U103" s="905"/>
      <c r="V103" s="905"/>
      <c r="W103" s="905"/>
      <c r="X103" s="905"/>
      <c r="Y103" s="905"/>
      <c r="Z103" s="905"/>
      <c r="AA103" s="905"/>
      <c r="AB103" s="905"/>
      <c r="AC103" s="905"/>
      <c r="AD103" s="905"/>
      <c r="AE103" s="905"/>
      <c r="AF103" s="905"/>
      <c r="AG103" s="905"/>
      <c r="AH103" s="905"/>
      <c r="AI103" s="905"/>
      <c r="AJ103" s="905"/>
      <c r="AK103" s="905"/>
      <c r="AL103" s="905"/>
      <c r="AM103" s="905"/>
      <c r="AN103" s="905"/>
      <c r="AO103" s="905"/>
      <c r="AP103" s="905"/>
      <c r="AQ103" s="905"/>
      <c r="AR103" s="905"/>
      <c r="AS103" s="905"/>
      <c r="AT103" s="905"/>
    </row>
    <row r="104" spans="1:46">
      <c r="A104" s="899"/>
      <c r="B104" s="900"/>
      <c r="C104" s="900"/>
      <c r="D104" s="900"/>
      <c r="E104" s="900"/>
      <c r="F104" s="900"/>
      <c r="G104" s="900"/>
      <c r="H104" s="901"/>
      <c r="I104" s="905"/>
      <c r="J104" s="905"/>
      <c r="K104" s="905"/>
      <c r="L104" s="905"/>
      <c r="M104" s="905"/>
      <c r="N104" s="905"/>
      <c r="O104" s="905"/>
      <c r="P104" s="905"/>
      <c r="Q104" s="905"/>
      <c r="R104" s="905"/>
      <c r="S104" s="905"/>
      <c r="T104" s="905"/>
      <c r="U104" s="905"/>
      <c r="V104" s="905"/>
      <c r="W104" s="905"/>
      <c r="X104" s="905"/>
      <c r="Y104" s="905"/>
      <c r="Z104" s="905"/>
      <c r="AA104" s="905"/>
      <c r="AB104" s="905"/>
      <c r="AC104" s="905"/>
      <c r="AD104" s="905"/>
      <c r="AE104" s="905"/>
      <c r="AF104" s="905"/>
      <c r="AG104" s="905"/>
      <c r="AH104" s="905"/>
      <c r="AI104" s="905"/>
      <c r="AJ104" s="905"/>
      <c r="AK104" s="905"/>
      <c r="AL104" s="905"/>
      <c r="AM104" s="905"/>
      <c r="AN104" s="905"/>
      <c r="AO104" s="905"/>
      <c r="AP104" s="905"/>
      <c r="AQ104" s="905"/>
      <c r="AR104" s="905"/>
      <c r="AS104" s="905"/>
      <c r="AT104" s="905"/>
    </row>
    <row r="105" spans="1:46">
      <c r="A105" s="899"/>
      <c r="B105" s="900"/>
      <c r="C105" s="900"/>
      <c r="D105" s="900"/>
      <c r="E105" s="900"/>
      <c r="F105" s="900"/>
      <c r="G105" s="900"/>
      <c r="H105" s="901"/>
      <c r="I105" s="905"/>
      <c r="J105" s="905"/>
      <c r="K105" s="905"/>
      <c r="L105" s="905"/>
      <c r="M105" s="905"/>
      <c r="N105" s="905"/>
      <c r="O105" s="905"/>
      <c r="P105" s="905"/>
      <c r="Q105" s="905"/>
      <c r="R105" s="905"/>
      <c r="S105" s="905"/>
      <c r="T105" s="905"/>
      <c r="U105" s="905"/>
      <c r="V105" s="905"/>
      <c r="W105" s="905"/>
      <c r="X105" s="905"/>
      <c r="Y105" s="905"/>
      <c r="Z105" s="905"/>
      <c r="AA105" s="905"/>
      <c r="AB105" s="905"/>
      <c r="AC105" s="905"/>
      <c r="AD105" s="905"/>
      <c r="AE105" s="905"/>
      <c r="AF105" s="905"/>
      <c r="AG105" s="905"/>
      <c r="AH105" s="905"/>
      <c r="AI105" s="905"/>
      <c r="AJ105" s="905"/>
      <c r="AK105" s="905"/>
      <c r="AL105" s="905"/>
      <c r="AM105" s="905"/>
      <c r="AN105" s="905"/>
      <c r="AO105" s="905"/>
      <c r="AP105" s="905"/>
      <c r="AQ105" s="905"/>
      <c r="AR105" s="905"/>
      <c r="AS105" s="905"/>
      <c r="AT105" s="905"/>
    </row>
    <row r="106" spans="1:46">
      <c r="A106" s="899"/>
      <c r="B106" s="900"/>
      <c r="C106" s="900"/>
      <c r="D106" s="900"/>
      <c r="E106" s="900"/>
      <c r="F106" s="900"/>
      <c r="G106" s="900"/>
      <c r="H106" s="901"/>
      <c r="I106" s="905"/>
      <c r="J106" s="905"/>
      <c r="K106" s="905"/>
      <c r="L106" s="905"/>
      <c r="M106" s="905"/>
      <c r="N106" s="905"/>
      <c r="O106" s="905"/>
      <c r="P106" s="905"/>
      <c r="Q106" s="905"/>
      <c r="R106" s="905"/>
      <c r="S106" s="905"/>
      <c r="T106" s="905"/>
      <c r="U106" s="905"/>
      <c r="V106" s="905"/>
      <c r="W106" s="905"/>
      <c r="X106" s="905"/>
      <c r="Y106" s="905"/>
      <c r="Z106" s="905"/>
      <c r="AA106" s="905"/>
      <c r="AB106" s="905"/>
      <c r="AC106" s="905"/>
      <c r="AD106" s="905"/>
      <c r="AE106" s="905"/>
      <c r="AF106" s="905"/>
      <c r="AG106" s="905"/>
      <c r="AH106" s="905"/>
      <c r="AI106" s="905"/>
      <c r="AJ106" s="905"/>
      <c r="AK106" s="905"/>
      <c r="AL106" s="905"/>
      <c r="AM106" s="905"/>
      <c r="AN106" s="905"/>
      <c r="AO106" s="905"/>
      <c r="AP106" s="905"/>
      <c r="AQ106" s="905"/>
      <c r="AR106" s="905"/>
      <c r="AS106" s="905"/>
      <c r="AT106" s="905"/>
    </row>
    <row r="107" spans="1:46">
      <c r="A107" s="899"/>
      <c r="B107" s="900"/>
      <c r="C107" s="900"/>
      <c r="D107" s="900"/>
      <c r="E107" s="900"/>
      <c r="F107" s="900"/>
      <c r="G107" s="900"/>
      <c r="H107" s="901"/>
      <c r="I107" s="905"/>
      <c r="J107" s="905"/>
      <c r="K107" s="905"/>
      <c r="L107" s="905"/>
      <c r="M107" s="905"/>
      <c r="N107" s="905"/>
      <c r="O107" s="905"/>
      <c r="P107" s="905"/>
      <c r="Q107" s="905"/>
      <c r="R107" s="905"/>
      <c r="S107" s="905"/>
      <c r="T107" s="905"/>
      <c r="U107" s="905"/>
      <c r="V107" s="905"/>
      <c r="W107" s="905"/>
      <c r="X107" s="905"/>
      <c r="Y107" s="905"/>
      <c r="Z107" s="905"/>
      <c r="AA107" s="905"/>
      <c r="AB107" s="905"/>
      <c r="AC107" s="905"/>
      <c r="AD107" s="905"/>
      <c r="AE107" s="905"/>
      <c r="AF107" s="905"/>
      <c r="AG107" s="905"/>
      <c r="AH107" s="905"/>
      <c r="AI107" s="905"/>
      <c r="AJ107" s="905"/>
      <c r="AK107" s="905"/>
      <c r="AL107" s="905"/>
      <c r="AM107" s="905"/>
      <c r="AN107" s="905"/>
      <c r="AO107" s="905"/>
      <c r="AP107" s="905"/>
      <c r="AQ107" s="905"/>
      <c r="AR107" s="905"/>
      <c r="AS107" s="905"/>
      <c r="AT107" s="905"/>
    </row>
    <row r="108" spans="1:46">
      <c r="A108" s="899"/>
      <c r="B108" s="900"/>
      <c r="C108" s="900"/>
      <c r="D108" s="900"/>
      <c r="E108" s="900"/>
      <c r="F108" s="900"/>
      <c r="G108" s="900"/>
      <c r="H108" s="901"/>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5"/>
    </row>
    <row r="109" spans="1:46">
      <c r="A109" s="899"/>
      <c r="B109" s="900"/>
      <c r="C109" s="900"/>
      <c r="D109" s="900"/>
      <c r="E109" s="900"/>
      <c r="F109" s="900"/>
      <c r="G109" s="900"/>
      <c r="H109" s="901"/>
      <c r="I109" s="905"/>
      <c r="J109" s="905"/>
      <c r="K109" s="905"/>
      <c r="L109" s="905"/>
      <c r="M109" s="905"/>
      <c r="N109" s="905"/>
      <c r="O109" s="905"/>
      <c r="P109" s="905"/>
      <c r="Q109" s="905"/>
      <c r="R109" s="905"/>
      <c r="S109" s="905"/>
      <c r="T109" s="905"/>
      <c r="U109" s="905"/>
      <c r="V109" s="905"/>
      <c r="W109" s="905"/>
      <c r="X109" s="905"/>
      <c r="Y109" s="905"/>
      <c r="Z109" s="905"/>
      <c r="AA109" s="905"/>
      <c r="AB109" s="905"/>
      <c r="AC109" s="905"/>
      <c r="AD109" s="905"/>
      <c r="AE109" s="905"/>
      <c r="AF109" s="905"/>
      <c r="AG109" s="905"/>
      <c r="AH109" s="905"/>
      <c r="AI109" s="905"/>
      <c r="AJ109" s="905"/>
      <c r="AK109" s="905"/>
      <c r="AL109" s="905"/>
      <c r="AM109" s="905"/>
      <c r="AN109" s="905"/>
      <c r="AO109" s="905"/>
      <c r="AP109" s="905"/>
      <c r="AQ109" s="905"/>
      <c r="AR109" s="905"/>
      <c r="AS109" s="905"/>
      <c r="AT109" s="905"/>
    </row>
    <row r="110" spans="1:46">
      <c r="A110" s="899"/>
      <c r="B110" s="900"/>
      <c r="C110" s="900"/>
      <c r="D110" s="900"/>
      <c r="E110" s="900"/>
      <c r="F110" s="900"/>
      <c r="G110" s="900"/>
      <c r="H110" s="901"/>
      <c r="I110" s="905"/>
      <c r="J110" s="905"/>
      <c r="K110" s="905"/>
      <c r="L110" s="905"/>
      <c r="M110" s="905"/>
      <c r="N110" s="905"/>
      <c r="O110" s="905"/>
      <c r="P110" s="905"/>
      <c r="Q110" s="905"/>
      <c r="R110" s="905"/>
      <c r="S110" s="905"/>
      <c r="T110" s="905"/>
      <c r="U110" s="905"/>
      <c r="V110" s="905"/>
      <c r="W110" s="905"/>
      <c r="X110" s="905"/>
      <c r="Y110" s="905"/>
      <c r="Z110" s="905"/>
      <c r="AA110" s="905"/>
      <c r="AB110" s="905"/>
      <c r="AC110" s="905"/>
      <c r="AD110" s="905"/>
      <c r="AE110" s="905"/>
      <c r="AF110" s="905"/>
      <c r="AG110" s="905"/>
      <c r="AH110" s="905"/>
      <c r="AI110" s="905"/>
      <c r="AJ110" s="905"/>
      <c r="AK110" s="905"/>
      <c r="AL110" s="905"/>
      <c r="AM110" s="905"/>
      <c r="AN110" s="905"/>
      <c r="AO110" s="905"/>
      <c r="AP110" s="905"/>
      <c r="AQ110" s="905"/>
      <c r="AR110" s="905"/>
      <c r="AS110" s="905"/>
      <c r="AT110" s="905"/>
    </row>
    <row r="111" spans="1:46">
      <c r="A111" s="899"/>
      <c r="B111" s="900"/>
      <c r="C111" s="900"/>
      <c r="D111" s="900"/>
      <c r="E111" s="900"/>
      <c r="F111" s="900"/>
      <c r="G111" s="900"/>
      <c r="H111" s="901"/>
      <c r="I111" s="905"/>
      <c r="J111" s="905"/>
      <c r="K111" s="905"/>
      <c r="L111" s="905"/>
      <c r="M111" s="905"/>
      <c r="N111" s="905"/>
      <c r="O111" s="905"/>
      <c r="P111" s="905"/>
      <c r="Q111" s="905"/>
      <c r="R111" s="905"/>
      <c r="S111" s="905"/>
      <c r="T111" s="905"/>
      <c r="U111" s="905"/>
      <c r="V111" s="905"/>
      <c r="W111" s="905"/>
      <c r="X111" s="905"/>
      <c r="Y111" s="905"/>
      <c r="Z111" s="905"/>
      <c r="AA111" s="905"/>
      <c r="AB111" s="905"/>
      <c r="AC111" s="905"/>
      <c r="AD111" s="905"/>
      <c r="AE111" s="905"/>
      <c r="AF111" s="905"/>
      <c r="AG111" s="905"/>
      <c r="AH111" s="905"/>
      <c r="AI111" s="905"/>
      <c r="AJ111" s="905"/>
      <c r="AK111" s="905"/>
      <c r="AL111" s="905"/>
      <c r="AM111" s="905"/>
      <c r="AN111" s="905"/>
      <c r="AO111" s="905"/>
      <c r="AP111" s="905"/>
      <c r="AQ111" s="905"/>
      <c r="AR111" s="905"/>
      <c r="AS111" s="905"/>
      <c r="AT111" s="905"/>
    </row>
    <row r="112" spans="1:46">
      <c r="A112" s="899"/>
      <c r="B112" s="900"/>
      <c r="C112" s="900"/>
      <c r="D112" s="900"/>
      <c r="E112" s="900"/>
      <c r="F112" s="900"/>
      <c r="G112" s="900"/>
      <c r="H112" s="901"/>
      <c r="I112" s="905"/>
      <c r="J112" s="905"/>
      <c r="K112" s="905"/>
      <c r="L112" s="905"/>
      <c r="M112" s="905"/>
      <c r="N112" s="905"/>
      <c r="O112" s="905"/>
      <c r="P112" s="905"/>
      <c r="Q112" s="905"/>
      <c r="R112" s="905"/>
      <c r="S112" s="905"/>
      <c r="T112" s="905"/>
      <c r="U112" s="905"/>
      <c r="V112" s="905"/>
      <c r="W112" s="905"/>
      <c r="X112" s="905"/>
      <c r="Y112" s="905"/>
      <c r="Z112" s="905"/>
      <c r="AA112" s="905"/>
      <c r="AB112" s="905"/>
      <c r="AC112" s="905"/>
      <c r="AD112" s="905"/>
      <c r="AE112" s="905"/>
      <c r="AF112" s="905"/>
      <c r="AG112" s="905"/>
      <c r="AH112" s="905"/>
      <c r="AI112" s="905"/>
      <c r="AJ112" s="905"/>
      <c r="AK112" s="905"/>
      <c r="AL112" s="905"/>
      <c r="AM112" s="905"/>
      <c r="AN112" s="905"/>
      <c r="AO112" s="905"/>
      <c r="AP112" s="905"/>
      <c r="AQ112" s="905"/>
      <c r="AR112" s="905"/>
      <c r="AS112" s="905"/>
      <c r="AT112" s="905"/>
    </row>
    <row r="113" spans="1:46">
      <c r="A113" s="899"/>
      <c r="B113" s="900"/>
      <c r="C113" s="900"/>
      <c r="D113" s="900"/>
      <c r="E113" s="900"/>
      <c r="F113" s="900"/>
      <c r="G113" s="900"/>
      <c r="H113" s="901"/>
      <c r="I113" s="905"/>
      <c r="J113" s="905"/>
      <c r="K113" s="905"/>
      <c r="L113" s="905"/>
      <c r="M113" s="905"/>
      <c r="N113" s="905"/>
      <c r="O113" s="905"/>
      <c r="P113" s="905"/>
      <c r="Q113" s="905"/>
      <c r="R113" s="905"/>
      <c r="S113" s="905"/>
      <c r="T113" s="905"/>
      <c r="U113" s="905"/>
      <c r="V113" s="905"/>
      <c r="W113" s="905"/>
      <c r="X113" s="905"/>
      <c r="Y113" s="905"/>
      <c r="Z113" s="905"/>
      <c r="AA113" s="905"/>
      <c r="AB113" s="905"/>
      <c r="AC113" s="905"/>
      <c r="AD113" s="905"/>
      <c r="AE113" s="905"/>
      <c r="AF113" s="905"/>
      <c r="AG113" s="905"/>
      <c r="AH113" s="905"/>
      <c r="AI113" s="905"/>
      <c r="AJ113" s="905"/>
      <c r="AK113" s="905"/>
      <c r="AL113" s="905"/>
      <c r="AM113" s="905"/>
      <c r="AN113" s="905"/>
      <c r="AO113" s="905"/>
      <c r="AP113" s="905"/>
      <c r="AQ113" s="905"/>
      <c r="AR113" s="905"/>
      <c r="AS113" s="905"/>
      <c r="AT113" s="905"/>
    </row>
    <row r="114" spans="1:46">
      <c r="A114" s="899"/>
      <c r="B114" s="900"/>
      <c r="C114" s="900"/>
      <c r="D114" s="900"/>
      <c r="E114" s="900"/>
      <c r="F114" s="900"/>
      <c r="G114" s="900"/>
      <c r="H114" s="901"/>
      <c r="I114" s="905"/>
      <c r="J114" s="905"/>
      <c r="K114" s="905"/>
      <c r="L114" s="905"/>
      <c r="M114" s="905"/>
      <c r="N114" s="905"/>
      <c r="O114" s="905"/>
      <c r="P114" s="905"/>
      <c r="Q114" s="905"/>
      <c r="R114" s="905"/>
      <c r="S114" s="905"/>
      <c r="T114" s="905"/>
      <c r="U114" s="905"/>
      <c r="V114" s="905"/>
      <c r="W114" s="905"/>
      <c r="X114" s="905"/>
      <c r="Y114" s="905"/>
      <c r="Z114" s="905"/>
      <c r="AA114" s="905"/>
      <c r="AB114" s="905"/>
      <c r="AC114" s="905"/>
      <c r="AD114" s="905"/>
      <c r="AE114" s="905"/>
      <c r="AF114" s="905"/>
      <c r="AG114" s="905"/>
      <c r="AH114" s="905"/>
      <c r="AI114" s="905"/>
      <c r="AJ114" s="905"/>
      <c r="AK114" s="905"/>
      <c r="AL114" s="905"/>
      <c r="AM114" s="905"/>
      <c r="AN114" s="905"/>
      <c r="AO114" s="905"/>
      <c r="AP114" s="905"/>
      <c r="AQ114" s="905"/>
      <c r="AR114" s="905"/>
      <c r="AS114" s="905"/>
      <c r="AT114" s="905"/>
    </row>
    <row r="115" spans="1:46">
      <c r="A115" s="899"/>
      <c r="B115" s="900"/>
      <c r="C115" s="900"/>
      <c r="D115" s="900"/>
      <c r="E115" s="900"/>
      <c r="F115" s="900"/>
      <c r="G115" s="900"/>
      <c r="H115" s="901"/>
      <c r="I115" s="905"/>
      <c r="J115" s="905"/>
      <c r="K115" s="905"/>
      <c r="L115" s="905"/>
      <c r="M115" s="905"/>
      <c r="N115" s="905"/>
      <c r="O115" s="905"/>
      <c r="P115" s="905"/>
      <c r="Q115" s="905"/>
      <c r="R115" s="905"/>
      <c r="S115" s="905"/>
      <c r="T115" s="905"/>
      <c r="U115" s="905"/>
      <c r="V115" s="905"/>
      <c r="W115" s="905"/>
      <c r="X115" s="905"/>
      <c r="Y115" s="905"/>
      <c r="Z115" s="905"/>
      <c r="AA115" s="905"/>
      <c r="AB115" s="905"/>
      <c r="AC115" s="905"/>
      <c r="AD115" s="905"/>
      <c r="AE115" s="905"/>
      <c r="AF115" s="905"/>
      <c r="AG115" s="905"/>
      <c r="AH115" s="905"/>
      <c r="AI115" s="905"/>
      <c r="AJ115" s="905"/>
      <c r="AK115" s="905"/>
      <c r="AL115" s="905"/>
      <c r="AM115" s="905"/>
      <c r="AN115" s="905"/>
      <c r="AO115" s="905"/>
      <c r="AP115" s="905"/>
      <c r="AQ115" s="905"/>
      <c r="AR115" s="905"/>
      <c r="AS115" s="905"/>
      <c r="AT115" s="905"/>
    </row>
    <row r="116" spans="1:46">
      <c r="A116" s="899"/>
      <c r="B116" s="900"/>
      <c r="C116" s="900"/>
      <c r="D116" s="900"/>
      <c r="E116" s="900"/>
      <c r="F116" s="900"/>
      <c r="G116" s="900"/>
      <c r="H116" s="901"/>
      <c r="I116" s="905"/>
      <c r="J116" s="905"/>
      <c r="K116" s="905"/>
      <c r="L116" s="905"/>
      <c r="M116" s="905"/>
      <c r="N116" s="905"/>
      <c r="O116" s="905"/>
      <c r="P116" s="905"/>
      <c r="Q116" s="905"/>
      <c r="R116" s="905"/>
      <c r="S116" s="905"/>
      <c r="T116" s="905"/>
      <c r="U116" s="905"/>
      <c r="V116" s="905"/>
      <c r="W116" s="905"/>
      <c r="X116" s="905"/>
      <c r="Y116" s="905"/>
      <c r="Z116" s="905"/>
      <c r="AA116" s="905"/>
      <c r="AB116" s="905"/>
      <c r="AC116" s="905"/>
      <c r="AD116" s="905"/>
      <c r="AE116" s="905"/>
      <c r="AF116" s="905"/>
      <c r="AG116" s="905"/>
      <c r="AH116" s="905"/>
      <c r="AI116" s="905"/>
      <c r="AJ116" s="905"/>
      <c r="AK116" s="905"/>
      <c r="AL116" s="905"/>
      <c r="AM116" s="905"/>
      <c r="AN116" s="905"/>
      <c r="AO116" s="905"/>
      <c r="AP116" s="905"/>
      <c r="AQ116" s="905"/>
      <c r="AR116" s="905"/>
      <c r="AS116" s="905"/>
      <c r="AT116" s="905"/>
    </row>
    <row r="117" spans="1:46">
      <c r="A117" s="902"/>
      <c r="B117" s="903"/>
      <c r="C117" s="903"/>
      <c r="D117" s="903"/>
      <c r="E117" s="903"/>
      <c r="F117" s="903"/>
      <c r="G117" s="903"/>
      <c r="H117" s="904"/>
      <c r="I117" s="905"/>
      <c r="J117" s="905"/>
      <c r="K117" s="905"/>
      <c r="L117" s="905"/>
      <c r="M117" s="905"/>
      <c r="N117" s="905"/>
      <c r="O117" s="905"/>
      <c r="P117" s="905"/>
      <c r="Q117" s="905"/>
      <c r="R117" s="905"/>
      <c r="S117" s="905"/>
      <c r="T117" s="905"/>
      <c r="U117" s="905"/>
      <c r="V117" s="905"/>
      <c r="W117" s="905"/>
      <c r="X117" s="905"/>
      <c r="Y117" s="905"/>
      <c r="Z117" s="905"/>
      <c r="AA117" s="905"/>
      <c r="AB117" s="905"/>
      <c r="AC117" s="905"/>
      <c r="AD117" s="905"/>
      <c r="AE117" s="905"/>
      <c r="AF117" s="905"/>
      <c r="AG117" s="905"/>
      <c r="AH117" s="905"/>
      <c r="AI117" s="905"/>
      <c r="AJ117" s="905"/>
      <c r="AK117" s="905"/>
      <c r="AL117" s="905"/>
      <c r="AM117" s="905"/>
      <c r="AN117" s="905"/>
      <c r="AO117" s="905"/>
      <c r="AP117" s="905"/>
      <c r="AQ117" s="905"/>
      <c r="AR117" s="905"/>
      <c r="AS117" s="905"/>
      <c r="AT117" s="905"/>
    </row>
    <row r="118" spans="1:46">
      <c r="A118" s="926" t="s">
        <v>939</v>
      </c>
      <c r="B118" s="927"/>
      <c r="C118" s="927"/>
      <c r="D118" s="927"/>
      <c r="E118" s="927"/>
      <c r="F118" s="927"/>
      <c r="G118" s="927"/>
      <c r="H118" s="928"/>
      <c r="I118" s="935" t="s">
        <v>940</v>
      </c>
      <c r="J118" s="936"/>
      <c r="K118" s="936"/>
      <c r="L118" s="936"/>
      <c r="M118" s="936"/>
      <c r="N118" s="936"/>
      <c r="O118" s="936"/>
      <c r="P118" s="936"/>
      <c r="Q118" s="936"/>
      <c r="R118" s="936"/>
      <c r="S118" s="936"/>
      <c r="T118" s="936"/>
      <c r="U118" s="936"/>
      <c r="V118" s="936"/>
      <c r="W118" s="936"/>
      <c r="X118" s="936"/>
      <c r="Y118" s="936"/>
      <c r="Z118" s="936"/>
      <c r="AA118" s="936"/>
      <c r="AB118" s="936"/>
      <c r="AC118" s="936"/>
      <c r="AD118" s="936"/>
      <c r="AE118" s="936"/>
      <c r="AF118" s="936"/>
      <c r="AG118" s="936"/>
      <c r="AH118" s="936"/>
      <c r="AI118" s="936"/>
      <c r="AJ118" s="936"/>
      <c r="AK118" s="936"/>
      <c r="AL118" s="936"/>
      <c r="AM118" s="936"/>
      <c r="AN118" s="936"/>
      <c r="AO118" s="936"/>
      <c r="AP118" s="936"/>
      <c r="AQ118" s="936"/>
      <c r="AR118" s="936"/>
      <c r="AS118" s="936"/>
      <c r="AT118" s="937"/>
    </row>
    <row r="119" spans="1:46">
      <c r="A119" s="929"/>
      <c r="B119" s="930"/>
      <c r="C119" s="930"/>
      <c r="D119" s="930"/>
      <c r="E119" s="930"/>
      <c r="F119" s="930"/>
      <c r="G119" s="930"/>
      <c r="H119" s="931"/>
      <c r="I119" s="938"/>
      <c r="J119" s="609"/>
      <c r="K119" s="609"/>
      <c r="L119" s="609"/>
      <c r="M119" s="609"/>
      <c r="N119" s="609"/>
      <c r="O119" s="609"/>
      <c r="P119" s="609"/>
      <c r="Q119" s="609"/>
      <c r="R119" s="609"/>
      <c r="S119" s="609"/>
      <c r="T119" s="609"/>
      <c r="U119" s="609"/>
      <c r="V119" s="609"/>
      <c r="W119" s="609"/>
      <c r="X119" s="609"/>
      <c r="Y119" s="609"/>
      <c r="Z119" s="609"/>
      <c r="AA119" s="609"/>
      <c r="AB119" s="609"/>
      <c r="AC119" s="609"/>
      <c r="AD119" s="609"/>
      <c r="AE119" s="609"/>
      <c r="AF119" s="609"/>
      <c r="AG119" s="609"/>
      <c r="AH119" s="609"/>
      <c r="AI119" s="609"/>
      <c r="AJ119" s="609"/>
      <c r="AK119" s="609"/>
      <c r="AL119" s="609"/>
      <c r="AM119" s="609"/>
      <c r="AN119" s="609"/>
      <c r="AO119" s="609"/>
      <c r="AP119" s="609"/>
      <c r="AQ119" s="609"/>
      <c r="AR119" s="609"/>
      <c r="AS119" s="609"/>
      <c r="AT119" s="939"/>
    </row>
    <row r="120" spans="1:46">
      <c r="A120" s="932"/>
      <c r="B120" s="933"/>
      <c r="C120" s="933"/>
      <c r="D120" s="933"/>
      <c r="E120" s="933"/>
      <c r="F120" s="933"/>
      <c r="G120" s="933"/>
      <c r="H120" s="934"/>
      <c r="I120" s="940" t="s">
        <v>941</v>
      </c>
      <c r="J120" s="941"/>
      <c r="K120" s="941"/>
      <c r="L120" s="941"/>
      <c r="M120" s="941"/>
      <c r="N120" s="941"/>
      <c r="O120" s="941"/>
      <c r="P120" s="941"/>
      <c r="Q120" s="941"/>
      <c r="R120" s="941"/>
      <c r="S120" s="941"/>
      <c r="T120" s="941"/>
      <c r="U120" s="941"/>
      <c r="V120" s="941"/>
      <c r="W120" s="941"/>
      <c r="X120" s="941"/>
      <c r="Y120" s="941"/>
      <c r="Z120" s="941"/>
      <c r="AA120" s="941"/>
      <c r="AB120" s="941"/>
      <c r="AC120" s="941"/>
      <c r="AD120" s="941"/>
      <c r="AE120" s="941"/>
      <c r="AF120" s="941"/>
      <c r="AG120" s="941"/>
      <c r="AH120" s="941"/>
      <c r="AI120" s="941"/>
      <c r="AJ120" s="941"/>
      <c r="AK120" s="941"/>
      <c r="AL120" s="941"/>
      <c r="AM120" s="941"/>
      <c r="AN120" s="941"/>
      <c r="AO120" s="941"/>
      <c r="AP120" s="941"/>
      <c r="AQ120" s="941"/>
      <c r="AR120" s="941"/>
      <c r="AS120" s="941"/>
      <c r="AT120" s="941"/>
    </row>
    <row r="121" spans="1:46">
      <c r="A121" s="942" t="s">
        <v>942</v>
      </c>
      <c r="B121" s="942"/>
      <c r="C121" s="942"/>
      <c r="D121" s="942"/>
      <c r="E121" s="942"/>
      <c r="F121" s="942"/>
      <c r="G121" s="942"/>
      <c r="H121" s="942"/>
      <c r="I121" s="905" t="s">
        <v>943</v>
      </c>
      <c r="J121" s="905"/>
      <c r="K121" s="905"/>
      <c r="L121" s="905"/>
      <c r="M121" s="905"/>
      <c r="N121" s="905"/>
      <c r="O121" s="905"/>
      <c r="P121" s="905"/>
      <c r="Q121" s="905"/>
      <c r="R121" s="905"/>
      <c r="S121" s="905"/>
      <c r="T121" s="905"/>
      <c r="U121" s="905"/>
      <c r="V121" s="905"/>
      <c r="W121" s="905"/>
      <c r="X121" s="905"/>
      <c r="Y121" s="905"/>
      <c r="Z121" s="905"/>
      <c r="AA121" s="905"/>
      <c r="AB121" s="905"/>
      <c r="AC121" s="905"/>
      <c r="AD121" s="905"/>
      <c r="AE121" s="905"/>
      <c r="AF121" s="905"/>
      <c r="AG121" s="905"/>
      <c r="AH121" s="905"/>
      <c r="AI121" s="905"/>
      <c r="AJ121" s="905"/>
      <c r="AK121" s="905"/>
      <c r="AL121" s="905"/>
      <c r="AM121" s="905"/>
      <c r="AN121" s="905"/>
      <c r="AO121" s="905"/>
      <c r="AP121" s="905"/>
      <c r="AQ121" s="905"/>
      <c r="AR121" s="905"/>
      <c r="AS121" s="905"/>
      <c r="AT121" s="905"/>
    </row>
    <row r="122" spans="1:46">
      <c r="A122" s="942"/>
      <c r="B122" s="942"/>
      <c r="C122" s="942"/>
      <c r="D122" s="942"/>
      <c r="E122" s="942"/>
      <c r="F122" s="942"/>
      <c r="G122" s="942"/>
      <c r="H122" s="942"/>
      <c r="I122" s="905"/>
      <c r="J122" s="905"/>
      <c r="K122" s="905"/>
      <c r="L122" s="905"/>
      <c r="M122" s="905"/>
      <c r="N122" s="905"/>
      <c r="O122" s="905"/>
      <c r="P122" s="905"/>
      <c r="Q122" s="905"/>
      <c r="R122" s="905"/>
      <c r="S122" s="905"/>
      <c r="T122" s="905"/>
      <c r="U122" s="905"/>
      <c r="V122" s="905"/>
      <c r="W122" s="905"/>
      <c r="X122" s="905"/>
      <c r="Y122" s="905"/>
      <c r="Z122" s="905"/>
      <c r="AA122" s="905"/>
      <c r="AB122" s="905"/>
      <c r="AC122" s="905"/>
      <c r="AD122" s="905"/>
      <c r="AE122" s="905"/>
      <c r="AF122" s="905"/>
      <c r="AG122" s="905"/>
      <c r="AH122" s="905"/>
      <c r="AI122" s="905"/>
      <c r="AJ122" s="905"/>
      <c r="AK122" s="905"/>
      <c r="AL122" s="905"/>
      <c r="AM122" s="905"/>
      <c r="AN122" s="905"/>
      <c r="AO122" s="905"/>
      <c r="AP122" s="905"/>
      <c r="AQ122" s="905"/>
      <c r="AR122" s="905"/>
      <c r="AS122" s="905"/>
      <c r="AT122" s="905"/>
    </row>
    <row r="123" spans="1:46">
      <c r="A123" s="943" t="s">
        <v>944</v>
      </c>
      <c r="B123" s="943"/>
      <c r="C123" s="943"/>
      <c r="D123" s="943"/>
      <c r="E123" s="943"/>
      <c r="F123" s="943"/>
      <c r="G123" s="943"/>
      <c r="H123" s="943"/>
      <c r="I123" s="905" t="s">
        <v>945</v>
      </c>
      <c r="J123" s="905"/>
      <c r="K123" s="905"/>
      <c r="L123" s="905"/>
      <c r="M123" s="905"/>
      <c r="N123" s="905"/>
      <c r="O123" s="905"/>
      <c r="P123" s="905"/>
      <c r="Q123" s="905"/>
      <c r="R123" s="905"/>
      <c r="S123" s="905"/>
      <c r="T123" s="905"/>
      <c r="U123" s="905"/>
      <c r="V123" s="905"/>
      <c r="W123" s="905"/>
      <c r="X123" s="905"/>
      <c r="Y123" s="905"/>
      <c r="Z123" s="905"/>
      <c r="AA123" s="905"/>
      <c r="AB123" s="905"/>
      <c r="AC123" s="905"/>
      <c r="AD123" s="905"/>
      <c r="AE123" s="905"/>
      <c r="AF123" s="905"/>
      <c r="AG123" s="905"/>
      <c r="AH123" s="905"/>
      <c r="AI123" s="905"/>
      <c r="AJ123" s="905"/>
      <c r="AK123" s="905"/>
      <c r="AL123" s="905"/>
      <c r="AM123" s="905"/>
      <c r="AN123" s="905"/>
      <c r="AO123" s="905"/>
      <c r="AP123" s="905"/>
      <c r="AQ123" s="905"/>
      <c r="AR123" s="905"/>
      <c r="AS123" s="905"/>
      <c r="AT123" s="905"/>
    </row>
    <row r="124" spans="1:46">
      <c r="A124" s="943"/>
      <c r="B124" s="943"/>
      <c r="C124" s="943"/>
      <c r="D124" s="943"/>
      <c r="E124" s="943"/>
      <c r="F124" s="943"/>
      <c r="G124" s="943"/>
      <c r="H124" s="943"/>
      <c r="I124" s="905"/>
      <c r="J124" s="905"/>
      <c r="K124" s="905"/>
      <c r="L124" s="905"/>
      <c r="M124" s="905"/>
      <c r="N124" s="905"/>
      <c r="O124" s="905"/>
      <c r="P124" s="905"/>
      <c r="Q124" s="905"/>
      <c r="R124" s="905"/>
      <c r="S124" s="905"/>
      <c r="T124" s="905"/>
      <c r="U124" s="905"/>
      <c r="V124" s="905"/>
      <c r="W124" s="905"/>
      <c r="X124" s="905"/>
      <c r="Y124" s="905"/>
      <c r="Z124" s="905"/>
      <c r="AA124" s="905"/>
      <c r="AB124" s="905"/>
      <c r="AC124" s="905"/>
      <c r="AD124" s="905"/>
      <c r="AE124" s="905"/>
      <c r="AF124" s="905"/>
      <c r="AG124" s="905"/>
      <c r="AH124" s="905"/>
      <c r="AI124" s="905"/>
      <c r="AJ124" s="905"/>
      <c r="AK124" s="905"/>
      <c r="AL124" s="905"/>
      <c r="AM124" s="905"/>
      <c r="AN124" s="905"/>
      <c r="AO124" s="905"/>
      <c r="AP124" s="905"/>
      <c r="AQ124" s="905"/>
      <c r="AR124" s="905"/>
      <c r="AS124" s="905"/>
      <c r="AT124" s="905"/>
    </row>
    <row r="125" spans="1:46">
      <c r="A125" s="943"/>
      <c r="B125" s="943"/>
      <c r="C125" s="943"/>
      <c r="D125" s="943"/>
      <c r="E125" s="943"/>
      <c r="F125" s="943"/>
      <c r="G125" s="943"/>
      <c r="H125" s="943"/>
      <c r="I125" s="905"/>
      <c r="J125" s="905"/>
      <c r="K125" s="905"/>
      <c r="L125" s="905"/>
      <c r="M125" s="905"/>
      <c r="N125" s="905"/>
      <c r="O125" s="905"/>
      <c r="P125" s="905"/>
      <c r="Q125" s="905"/>
      <c r="R125" s="905"/>
      <c r="S125" s="905"/>
      <c r="T125" s="905"/>
      <c r="U125" s="905"/>
      <c r="V125" s="905"/>
      <c r="W125" s="905"/>
      <c r="X125" s="905"/>
      <c r="Y125" s="905"/>
      <c r="Z125" s="905"/>
      <c r="AA125" s="905"/>
      <c r="AB125" s="905"/>
      <c r="AC125" s="905"/>
      <c r="AD125" s="905"/>
      <c r="AE125" s="905"/>
      <c r="AF125" s="905"/>
      <c r="AG125" s="905"/>
      <c r="AH125" s="905"/>
      <c r="AI125" s="905"/>
      <c r="AJ125" s="905"/>
      <c r="AK125" s="905"/>
      <c r="AL125" s="905"/>
      <c r="AM125" s="905"/>
      <c r="AN125" s="905"/>
      <c r="AO125" s="905"/>
      <c r="AP125" s="905"/>
      <c r="AQ125" s="905"/>
      <c r="AR125" s="905"/>
      <c r="AS125" s="905"/>
      <c r="AT125" s="905"/>
    </row>
    <row r="126" spans="1:46">
      <c r="A126" s="943"/>
      <c r="B126" s="943"/>
      <c r="C126" s="943"/>
      <c r="D126" s="943"/>
      <c r="E126" s="943"/>
      <c r="F126" s="943"/>
      <c r="G126" s="943"/>
      <c r="H126" s="943"/>
      <c r="I126" s="905"/>
      <c r="J126" s="905"/>
      <c r="K126" s="905"/>
      <c r="L126" s="905"/>
      <c r="M126" s="905"/>
      <c r="N126" s="905"/>
      <c r="O126" s="905"/>
      <c r="P126" s="905"/>
      <c r="Q126" s="905"/>
      <c r="R126" s="905"/>
      <c r="S126" s="905"/>
      <c r="T126" s="905"/>
      <c r="U126" s="905"/>
      <c r="V126" s="905"/>
      <c r="W126" s="905"/>
      <c r="X126" s="905"/>
      <c r="Y126" s="905"/>
      <c r="Z126" s="905"/>
      <c r="AA126" s="905"/>
      <c r="AB126" s="905"/>
      <c r="AC126" s="905"/>
      <c r="AD126" s="905"/>
      <c r="AE126" s="905"/>
      <c r="AF126" s="905"/>
      <c r="AG126" s="905"/>
      <c r="AH126" s="905"/>
      <c r="AI126" s="905"/>
      <c r="AJ126" s="905"/>
      <c r="AK126" s="905"/>
      <c r="AL126" s="905"/>
      <c r="AM126" s="905"/>
      <c r="AN126" s="905"/>
      <c r="AO126" s="905"/>
      <c r="AP126" s="905"/>
      <c r="AQ126" s="905"/>
      <c r="AR126" s="905"/>
      <c r="AS126" s="905"/>
      <c r="AT126" s="905"/>
    </row>
    <row r="127" spans="1:46">
      <c r="A127" s="943"/>
      <c r="B127" s="943"/>
      <c r="C127" s="943"/>
      <c r="D127" s="943"/>
      <c r="E127" s="943"/>
      <c r="F127" s="943"/>
      <c r="G127" s="943"/>
      <c r="H127" s="943"/>
      <c r="I127" s="905"/>
      <c r="J127" s="905"/>
      <c r="K127" s="905"/>
      <c r="L127" s="905"/>
      <c r="M127" s="905"/>
      <c r="N127" s="905"/>
      <c r="O127" s="905"/>
      <c r="P127" s="905"/>
      <c r="Q127" s="905"/>
      <c r="R127" s="905"/>
      <c r="S127" s="905"/>
      <c r="T127" s="905"/>
      <c r="U127" s="905"/>
      <c r="V127" s="905"/>
      <c r="W127" s="905"/>
      <c r="X127" s="905"/>
      <c r="Y127" s="905"/>
      <c r="Z127" s="905"/>
      <c r="AA127" s="905"/>
      <c r="AB127" s="905"/>
      <c r="AC127" s="905"/>
      <c r="AD127" s="905"/>
      <c r="AE127" s="905"/>
      <c r="AF127" s="905"/>
      <c r="AG127" s="905"/>
      <c r="AH127" s="905"/>
      <c r="AI127" s="905"/>
      <c r="AJ127" s="905"/>
      <c r="AK127" s="905"/>
      <c r="AL127" s="905"/>
      <c r="AM127" s="905"/>
      <c r="AN127" s="905"/>
      <c r="AO127" s="905"/>
      <c r="AP127" s="905"/>
      <c r="AQ127" s="905"/>
      <c r="AR127" s="905"/>
      <c r="AS127" s="905"/>
      <c r="AT127" s="905"/>
    </row>
    <row r="128" spans="1:46">
      <c r="A128" s="943"/>
      <c r="B128" s="943"/>
      <c r="C128" s="943"/>
      <c r="D128" s="943"/>
      <c r="E128" s="943"/>
      <c r="F128" s="943"/>
      <c r="G128" s="943"/>
      <c r="H128" s="943"/>
      <c r="I128" s="905"/>
      <c r="J128" s="905"/>
      <c r="K128" s="905"/>
      <c r="L128" s="905"/>
      <c r="M128" s="905"/>
      <c r="N128" s="905"/>
      <c r="O128" s="905"/>
      <c r="P128" s="905"/>
      <c r="Q128" s="905"/>
      <c r="R128" s="905"/>
      <c r="S128" s="905"/>
      <c r="T128" s="905"/>
      <c r="U128" s="905"/>
      <c r="V128" s="905"/>
      <c r="W128" s="905"/>
      <c r="X128" s="905"/>
      <c r="Y128" s="905"/>
      <c r="Z128" s="905"/>
      <c r="AA128" s="905"/>
      <c r="AB128" s="905"/>
      <c r="AC128" s="905"/>
      <c r="AD128" s="905"/>
      <c r="AE128" s="905"/>
      <c r="AF128" s="905"/>
      <c r="AG128" s="905"/>
      <c r="AH128" s="905"/>
      <c r="AI128" s="905"/>
      <c r="AJ128" s="905"/>
      <c r="AK128" s="905"/>
      <c r="AL128" s="905"/>
      <c r="AM128" s="905"/>
      <c r="AN128" s="905"/>
      <c r="AO128" s="905"/>
      <c r="AP128" s="905"/>
      <c r="AQ128" s="905"/>
      <c r="AR128" s="905"/>
      <c r="AS128" s="905"/>
      <c r="AT128" s="905"/>
    </row>
    <row r="129" spans="1:46">
      <c r="A129" s="942" t="s">
        <v>946</v>
      </c>
      <c r="B129" s="942"/>
      <c r="C129" s="942"/>
      <c r="D129" s="942"/>
      <c r="E129" s="942"/>
      <c r="F129" s="942"/>
      <c r="G129" s="942"/>
      <c r="H129" s="942"/>
      <c r="I129" s="905" t="s">
        <v>947</v>
      </c>
      <c r="J129" s="944"/>
      <c r="K129" s="944"/>
      <c r="L129" s="944"/>
      <c r="M129" s="944"/>
      <c r="N129" s="944"/>
      <c r="O129" s="944"/>
      <c r="P129" s="944"/>
      <c r="Q129" s="944"/>
      <c r="R129" s="944"/>
      <c r="S129" s="944"/>
      <c r="T129" s="944"/>
      <c r="U129" s="944"/>
      <c r="V129" s="944"/>
      <c r="W129" s="944"/>
      <c r="X129" s="944"/>
      <c r="Y129" s="944"/>
      <c r="Z129" s="944"/>
      <c r="AA129" s="944"/>
      <c r="AB129" s="944"/>
      <c r="AC129" s="944"/>
      <c r="AD129" s="944"/>
      <c r="AE129" s="944"/>
      <c r="AF129" s="944"/>
      <c r="AG129" s="944"/>
      <c r="AH129" s="944"/>
      <c r="AI129" s="944"/>
      <c r="AJ129" s="944"/>
      <c r="AK129" s="944"/>
      <c r="AL129" s="944"/>
      <c r="AM129" s="944"/>
      <c r="AN129" s="944"/>
      <c r="AO129" s="944"/>
      <c r="AP129" s="944"/>
      <c r="AQ129" s="944"/>
      <c r="AR129" s="944"/>
      <c r="AS129" s="944"/>
      <c r="AT129" s="944"/>
    </row>
    <row r="130" spans="1:46">
      <c r="A130" s="942"/>
      <c r="B130" s="942"/>
      <c r="C130" s="942"/>
      <c r="D130" s="942"/>
      <c r="E130" s="942"/>
      <c r="F130" s="942"/>
      <c r="G130" s="942"/>
      <c r="H130" s="942"/>
      <c r="I130" s="944"/>
      <c r="J130" s="944"/>
      <c r="K130" s="944"/>
      <c r="L130" s="944"/>
      <c r="M130" s="944"/>
      <c r="N130" s="944"/>
      <c r="O130" s="944"/>
      <c r="P130" s="944"/>
      <c r="Q130" s="944"/>
      <c r="R130" s="944"/>
      <c r="S130" s="944"/>
      <c r="T130" s="944"/>
      <c r="U130" s="944"/>
      <c r="V130" s="944"/>
      <c r="W130" s="944"/>
      <c r="X130" s="944"/>
      <c r="Y130" s="944"/>
      <c r="Z130" s="944"/>
      <c r="AA130" s="944"/>
      <c r="AB130" s="944"/>
      <c r="AC130" s="944"/>
      <c r="AD130" s="944"/>
      <c r="AE130" s="944"/>
      <c r="AF130" s="944"/>
      <c r="AG130" s="944"/>
      <c r="AH130" s="944"/>
      <c r="AI130" s="944"/>
      <c r="AJ130" s="944"/>
      <c r="AK130" s="944"/>
      <c r="AL130" s="944"/>
      <c r="AM130" s="944"/>
      <c r="AN130" s="944"/>
      <c r="AO130" s="944"/>
      <c r="AP130" s="944"/>
      <c r="AQ130" s="944"/>
      <c r="AR130" s="944"/>
      <c r="AS130" s="944"/>
      <c r="AT130" s="944"/>
    </row>
    <row r="131" spans="1:46">
      <c r="A131" s="942"/>
      <c r="B131" s="942"/>
      <c r="C131" s="942"/>
      <c r="D131" s="942"/>
      <c r="E131" s="942"/>
      <c r="F131" s="942"/>
      <c r="G131" s="942"/>
      <c r="H131" s="942"/>
      <c r="I131" s="944"/>
      <c r="J131" s="944"/>
      <c r="K131" s="944"/>
      <c r="L131" s="944"/>
      <c r="M131" s="944"/>
      <c r="N131" s="944"/>
      <c r="O131" s="944"/>
      <c r="P131" s="944"/>
      <c r="Q131" s="944"/>
      <c r="R131" s="944"/>
      <c r="S131" s="944"/>
      <c r="T131" s="944"/>
      <c r="U131" s="944"/>
      <c r="V131" s="944"/>
      <c r="W131" s="944"/>
      <c r="X131" s="944"/>
      <c r="Y131" s="944"/>
      <c r="Z131" s="944"/>
      <c r="AA131" s="944"/>
      <c r="AB131" s="944"/>
      <c r="AC131" s="944"/>
      <c r="AD131" s="944"/>
      <c r="AE131" s="944"/>
      <c r="AF131" s="944"/>
      <c r="AG131" s="944"/>
      <c r="AH131" s="944"/>
      <c r="AI131" s="944"/>
      <c r="AJ131" s="944"/>
      <c r="AK131" s="944"/>
      <c r="AL131" s="944"/>
      <c r="AM131" s="944"/>
      <c r="AN131" s="944"/>
      <c r="AO131" s="944"/>
      <c r="AP131" s="944"/>
      <c r="AQ131" s="944"/>
      <c r="AR131" s="944"/>
      <c r="AS131" s="944"/>
      <c r="AT131" s="944"/>
    </row>
    <row r="132" spans="1:46">
      <c r="A132" s="942"/>
      <c r="B132" s="942"/>
      <c r="C132" s="942"/>
      <c r="D132" s="942"/>
      <c r="E132" s="942"/>
      <c r="F132" s="942"/>
      <c r="G132" s="942"/>
      <c r="H132" s="942"/>
      <c r="I132" s="944"/>
      <c r="J132" s="944"/>
      <c r="K132" s="944"/>
      <c r="L132" s="944"/>
      <c r="M132" s="944"/>
      <c r="N132" s="944"/>
      <c r="O132" s="944"/>
      <c r="P132" s="944"/>
      <c r="Q132" s="944"/>
      <c r="R132" s="944"/>
      <c r="S132" s="944"/>
      <c r="T132" s="944"/>
      <c r="U132" s="944"/>
      <c r="V132" s="944"/>
      <c r="W132" s="944"/>
      <c r="X132" s="944"/>
      <c r="Y132" s="944"/>
      <c r="Z132" s="944"/>
      <c r="AA132" s="944"/>
      <c r="AB132" s="944"/>
      <c r="AC132" s="944"/>
      <c r="AD132" s="944"/>
      <c r="AE132" s="944"/>
      <c r="AF132" s="944"/>
      <c r="AG132" s="944"/>
      <c r="AH132" s="944"/>
      <c r="AI132" s="944"/>
      <c r="AJ132" s="944"/>
      <c r="AK132" s="944"/>
      <c r="AL132" s="944"/>
      <c r="AM132" s="944"/>
      <c r="AN132" s="944"/>
      <c r="AO132" s="944"/>
      <c r="AP132" s="944"/>
      <c r="AQ132" s="944"/>
      <c r="AR132" s="944"/>
      <c r="AS132" s="944"/>
      <c r="AT132" s="944"/>
    </row>
    <row r="133" spans="1:46">
      <c r="A133" s="942"/>
      <c r="B133" s="942"/>
      <c r="C133" s="942"/>
      <c r="D133" s="942"/>
      <c r="E133" s="942"/>
      <c r="F133" s="942"/>
      <c r="G133" s="942"/>
      <c r="H133" s="942"/>
      <c r="I133" s="944"/>
      <c r="J133" s="944"/>
      <c r="K133" s="944"/>
      <c r="L133" s="944"/>
      <c r="M133" s="944"/>
      <c r="N133" s="944"/>
      <c r="O133" s="944"/>
      <c r="P133" s="944"/>
      <c r="Q133" s="944"/>
      <c r="R133" s="944"/>
      <c r="S133" s="944"/>
      <c r="T133" s="944"/>
      <c r="U133" s="944"/>
      <c r="V133" s="944"/>
      <c r="W133" s="944"/>
      <c r="X133" s="944"/>
      <c r="Y133" s="944"/>
      <c r="Z133" s="944"/>
      <c r="AA133" s="944"/>
      <c r="AB133" s="944"/>
      <c r="AC133" s="944"/>
      <c r="AD133" s="944"/>
      <c r="AE133" s="944"/>
      <c r="AF133" s="944"/>
      <c r="AG133" s="944"/>
      <c r="AH133" s="944"/>
      <c r="AI133" s="944"/>
      <c r="AJ133" s="944"/>
      <c r="AK133" s="944"/>
      <c r="AL133" s="944"/>
      <c r="AM133" s="944"/>
      <c r="AN133" s="944"/>
      <c r="AO133" s="944"/>
      <c r="AP133" s="944"/>
      <c r="AQ133" s="944"/>
      <c r="AR133" s="944"/>
      <c r="AS133" s="944"/>
      <c r="AT133" s="944"/>
    </row>
    <row r="134" spans="1:46">
      <c r="A134" s="942"/>
      <c r="B134" s="942"/>
      <c r="C134" s="942"/>
      <c r="D134" s="942"/>
      <c r="E134" s="942"/>
      <c r="F134" s="942"/>
      <c r="G134" s="942"/>
      <c r="H134" s="942"/>
      <c r="I134" s="944"/>
      <c r="J134" s="944"/>
      <c r="K134" s="944"/>
      <c r="L134" s="944"/>
      <c r="M134" s="944"/>
      <c r="N134" s="944"/>
      <c r="O134" s="944"/>
      <c r="P134" s="944"/>
      <c r="Q134" s="944"/>
      <c r="R134" s="944"/>
      <c r="S134" s="944"/>
      <c r="T134" s="944"/>
      <c r="U134" s="944"/>
      <c r="V134" s="944"/>
      <c r="W134" s="944"/>
      <c r="X134" s="944"/>
      <c r="Y134" s="944"/>
      <c r="Z134" s="944"/>
      <c r="AA134" s="944"/>
      <c r="AB134" s="944"/>
      <c r="AC134" s="944"/>
      <c r="AD134" s="944"/>
      <c r="AE134" s="944"/>
      <c r="AF134" s="944"/>
      <c r="AG134" s="944"/>
      <c r="AH134" s="944"/>
      <c r="AI134" s="944"/>
      <c r="AJ134" s="944"/>
      <c r="AK134" s="944"/>
      <c r="AL134" s="944"/>
      <c r="AM134" s="944"/>
      <c r="AN134" s="944"/>
      <c r="AO134" s="944"/>
      <c r="AP134" s="944"/>
      <c r="AQ134" s="944"/>
      <c r="AR134" s="944"/>
      <c r="AS134" s="944"/>
      <c r="AT134" s="944"/>
    </row>
    <row r="135" spans="1:46" ht="15" customHeight="1">
      <c r="A135" s="942" t="s">
        <v>948</v>
      </c>
      <c r="B135" s="942"/>
      <c r="C135" s="942"/>
      <c r="D135" s="942"/>
      <c r="E135" s="942"/>
      <c r="F135" s="942"/>
      <c r="G135" s="942"/>
      <c r="H135" s="942"/>
      <c r="I135" s="905" t="s">
        <v>949</v>
      </c>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944"/>
      <c r="AL135" s="944"/>
      <c r="AM135" s="944"/>
      <c r="AN135" s="944"/>
      <c r="AO135" s="944"/>
      <c r="AP135" s="944"/>
      <c r="AQ135" s="944"/>
      <c r="AR135" s="944"/>
      <c r="AS135" s="944"/>
      <c r="AT135" s="944"/>
    </row>
    <row r="136" spans="1:46" ht="15" customHeight="1">
      <c r="A136" s="942"/>
      <c r="B136" s="942"/>
      <c r="C136" s="942"/>
      <c r="D136" s="942"/>
      <c r="E136" s="942"/>
      <c r="F136" s="942"/>
      <c r="G136" s="942"/>
      <c r="H136" s="942"/>
      <c r="I136" s="944"/>
      <c r="J136" s="944"/>
      <c r="K136" s="944"/>
      <c r="L136" s="944"/>
      <c r="M136" s="944"/>
      <c r="N136" s="944"/>
      <c r="O136" s="944"/>
      <c r="P136" s="944"/>
      <c r="Q136" s="944"/>
      <c r="R136" s="944"/>
      <c r="S136" s="944"/>
      <c r="T136" s="944"/>
      <c r="U136" s="944"/>
      <c r="V136" s="944"/>
      <c r="W136" s="944"/>
      <c r="X136" s="944"/>
      <c r="Y136" s="944"/>
      <c r="Z136" s="944"/>
      <c r="AA136" s="944"/>
      <c r="AB136" s="944"/>
      <c r="AC136" s="944"/>
      <c r="AD136" s="944"/>
      <c r="AE136" s="944"/>
      <c r="AF136" s="944"/>
      <c r="AG136" s="944"/>
      <c r="AH136" s="944"/>
      <c r="AI136" s="944"/>
      <c r="AJ136" s="944"/>
      <c r="AK136" s="944"/>
      <c r="AL136" s="944"/>
      <c r="AM136" s="944"/>
      <c r="AN136" s="944"/>
      <c r="AO136" s="944"/>
      <c r="AP136" s="944"/>
      <c r="AQ136" s="944"/>
      <c r="AR136" s="944"/>
      <c r="AS136" s="944"/>
      <c r="AT136" s="944"/>
    </row>
    <row r="137" spans="1:46" ht="15" customHeight="1">
      <c r="A137" s="942"/>
      <c r="B137" s="942"/>
      <c r="C137" s="942"/>
      <c r="D137" s="942"/>
      <c r="E137" s="942"/>
      <c r="F137" s="942"/>
      <c r="G137" s="942"/>
      <c r="H137" s="942"/>
      <c r="I137" s="944"/>
      <c r="J137" s="944"/>
      <c r="K137" s="944"/>
      <c r="L137" s="944"/>
      <c r="M137" s="944"/>
      <c r="N137" s="944"/>
      <c r="O137" s="944"/>
      <c r="P137" s="944"/>
      <c r="Q137" s="944"/>
      <c r="R137" s="944"/>
      <c r="S137" s="944"/>
      <c r="T137" s="944"/>
      <c r="U137" s="944"/>
      <c r="V137" s="944"/>
      <c r="W137" s="944"/>
      <c r="X137" s="944"/>
      <c r="Y137" s="944"/>
      <c r="Z137" s="944"/>
      <c r="AA137" s="944"/>
      <c r="AB137" s="944"/>
      <c r="AC137" s="944"/>
      <c r="AD137" s="944"/>
      <c r="AE137" s="944"/>
      <c r="AF137" s="944"/>
      <c r="AG137" s="944"/>
      <c r="AH137" s="944"/>
      <c r="AI137" s="944"/>
      <c r="AJ137" s="944"/>
      <c r="AK137" s="944"/>
      <c r="AL137" s="944"/>
      <c r="AM137" s="944"/>
      <c r="AN137" s="944"/>
      <c r="AO137" s="944"/>
      <c r="AP137" s="944"/>
      <c r="AQ137" s="944"/>
      <c r="AR137" s="944"/>
      <c r="AS137" s="944"/>
      <c r="AT137" s="944"/>
    </row>
    <row r="138" spans="1:46">
      <c r="A138" s="943" t="s">
        <v>950</v>
      </c>
      <c r="B138" s="943"/>
      <c r="C138" s="943"/>
      <c r="D138" s="943"/>
      <c r="E138" s="943"/>
      <c r="F138" s="943"/>
      <c r="G138" s="943"/>
      <c r="H138" s="943"/>
      <c r="I138" s="905" t="s">
        <v>951</v>
      </c>
      <c r="J138" s="905"/>
      <c r="K138" s="905"/>
      <c r="L138" s="905"/>
      <c r="M138" s="905"/>
      <c r="N138" s="905"/>
      <c r="O138" s="905"/>
      <c r="P138" s="905"/>
      <c r="Q138" s="905"/>
      <c r="R138" s="905"/>
      <c r="S138" s="905"/>
      <c r="T138" s="905"/>
      <c r="U138" s="905"/>
      <c r="V138" s="905"/>
      <c r="W138" s="905"/>
      <c r="X138" s="905"/>
      <c r="Y138" s="905"/>
      <c r="Z138" s="905"/>
      <c r="AA138" s="905"/>
      <c r="AB138" s="905"/>
      <c r="AC138" s="905"/>
      <c r="AD138" s="905"/>
      <c r="AE138" s="905"/>
      <c r="AF138" s="905"/>
      <c r="AG138" s="905"/>
      <c r="AH138" s="905"/>
      <c r="AI138" s="905"/>
      <c r="AJ138" s="905"/>
      <c r="AK138" s="905"/>
      <c r="AL138" s="905"/>
      <c r="AM138" s="905"/>
      <c r="AN138" s="905"/>
      <c r="AO138" s="905"/>
      <c r="AP138" s="905"/>
      <c r="AQ138" s="905"/>
      <c r="AR138" s="905"/>
      <c r="AS138" s="905"/>
      <c r="AT138" s="905"/>
    </row>
    <row r="139" spans="1:46">
      <c r="A139" s="943"/>
      <c r="B139" s="943"/>
      <c r="C139" s="943"/>
      <c r="D139" s="943"/>
      <c r="E139" s="943"/>
      <c r="F139" s="943"/>
      <c r="G139" s="943"/>
      <c r="H139" s="943"/>
      <c r="I139" s="905"/>
      <c r="J139" s="905"/>
      <c r="K139" s="905"/>
      <c r="L139" s="905"/>
      <c r="M139" s="905"/>
      <c r="N139" s="905"/>
      <c r="O139" s="905"/>
      <c r="P139" s="905"/>
      <c r="Q139" s="905"/>
      <c r="R139" s="905"/>
      <c r="S139" s="905"/>
      <c r="T139" s="905"/>
      <c r="U139" s="905"/>
      <c r="V139" s="905"/>
      <c r="W139" s="905"/>
      <c r="X139" s="905"/>
      <c r="Y139" s="905"/>
      <c r="Z139" s="905"/>
      <c r="AA139" s="905"/>
      <c r="AB139" s="905"/>
      <c r="AC139" s="905"/>
      <c r="AD139" s="905"/>
      <c r="AE139" s="905"/>
      <c r="AF139" s="905"/>
      <c r="AG139" s="905"/>
      <c r="AH139" s="905"/>
      <c r="AI139" s="905"/>
      <c r="AJ139" s="905"/>
      <c r="AK139" s="905"/>
      <c r="AL139" s="905"/>
      <c r="AM139" s="905"/>
      <c r="AN139" s="905"/>
      <c r="AO139" s="905"/>
      <c r="AP139" s="905"/>
      <c r="AQ139" s="905"/>
      <c r="AR139" s="905"/>
      <c r="AS139" s="905"/>
      <c r="AT139" s="905"/>
    </row>
  </sheetData>
  <mergeCells count="209">
    <mergeCell ref="A135:H137"/>
    <mergeCell ref="I135:AT137"/>
    <mergeCell ref="A138:H139"/>
    <mergeCell ref="I138:AT139"/>
    <mergeCell ref="AM79:AT79"/>
    <mergeCell ref="A80:AT80"/>
    <mergeCell ref="AG81:AT81"/>
    <mergeCell ref="AG82:AL82"/>
    <mergeCell ref="AM82:AT82"/>
    <mergeCell ref="A83:AT84"/>
    <mergeCell ref="A85:N86"/>
    <mergeCell ref="O85:AT86"/>
    <mergeCell ref="A87:H91"/>
    <mergeCell ref="I87:N88"/>
    <mergeCell ref="O87:AT88"/>
    <mergeCell ref="I89:N91"/>
    <mergeCell ref="O89:AT91"/>
    <mergeCell ref="A92:H100"/>
    <mergeCell ref="I92:N98"/>
    <mergeCell ref="O92:AT98"/>
    <mergeCell ref="I99:N100"/>
    <mergeCell ref="O99:AT100"/>
    <mergeCell ref="A101:H102"/>
    <mergeCell ref="I101:AT102"/>
    <mergeCell ref="A118:H120"/>
    <mergeCell ref="I118:AT119"/>
    <mergeCell ref="I120:AT120"/>
    <mergeCell ref="A121:H122"/>
    <mergeCell ref="I121:AT122"/>
    <mergeCell ref="A123:H128"/>
    <mergeCell ref="I123:AT128"/>
    <mergeCell ref="A129:H134"/>
    <mergeCell ref="I129:AT134"/>
    <mergeCell ref="A103:H117"/>
    <mergeCell ref="I103:AT117"/>
    <mergeCell ref="K63:AK64"/>
    <mergeCell ref="K66:AK67"/>
    <mergeCell ref="AM63:AS64"/>
    <mergeCell ref="AM66:AS67"/>
    <mergeCell ref="A1:K1"/>
    <mergeCell ref="L1:P3"/>
    <mergeCell ref="Q1:Q3"/>
    <mergeCell ref="R1:AH3"/>
    <mergeCell ref="AI1:AI3"/>
    <mergeCell ref="AJ1:AT10"/>
    <mergeCell ref="A2:K6"/>
    <mergeCell ref="L4:P6"/>
    <mergeCell ref="Q4:Q6"/>
    <mergeCell ref="R4:AH6"/>
    <mergeCell ref="A11:AT18"/>
    <mergeCell ref="A19:AT20"/>
    <mergeCell ref="A21:AT21"/>
    <mergeCell ref="P8:AC10"/>
    <mergeCell ref="AI4:AI6"/>
    <mergeCell ref="A7:O7"/>
    <mergeCell ref="P7:AC7"/>
    <mergeCell ref="AD7:AI7"/>
    <mergeCell ref="A8:O10"/>
    <mergeCell ref="AD8:AI10"/>
    <mergeCell ref="A22:AT23"/>
    <mergeCell ref="A26:AT26"/>
    <mergeCell ref="A27:A32"/>
    <mergeCell ref="B27:D27"/>
    <mergeCell ref="E27:H27"/>
    <mergeCell ref="J27:AT27"/>
    <mergeCell ref="B28:H32"/>
    <mergeCell ref="I28:I32"/>
    <mergeCell ref="AG24:AH25"/>
    <mergeCell ref="AI24:AJ25"/>
    <mergeCell ref="AK24:AL25"/>
    <mergeCell ref="AM24:AN25"/>
    <mergeCell ref="AO24:AP25"/>
    <mergeCell ref="AQ24:AR25"/>
    <mergeCell ref="AS24:AT25"/>
    <mergeCell ref="B24:AC25"/>
    <mergeCell ref="J28:AT32"/>
    <mergeCell ref="A33:A38"/>
    <mergeCell ref="B33:D33"/>
    <mergeCell ref="E33:H33"/>
    <mergeCell ref="J33:AA33"/>
    <mergeCell ref="AB33:AE35"/>
    <mergeCell ref="AF33:AH35"/>
    <mergeCell ref="AI33:AJ35"/>
    <mergeCell ref="AK33:AL35"/>
    <mergeCell ref="AM33:AN35"/>
    <mergeCell ref="A45:A49"/>
    <mergeCell ref="B45:D45"/>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AG41:AI42"/>
    <mergeCell ref="AQ43:AQ44"/>
    <mergeCell ref="AR43:AT44"/>
    <mergeCell ref="J41:AF44"/>
    <mergeCell ref="K40:N40"/>
    <mergeCell ref="P40:T40"/>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AC52:AE53"/>
    <mergeCell ref="W50:X53"/>
    <mergeCell ref="Y50:Z53"/>
    <mergeCell ref="AA50:AB53"/>
    <mergeCell ref="AC50:AE51"/>
    <mergeCell ref="Q50:R53"/>
    <mergeCell ref="S50:T53"/>
    <mergeCell ref="U50:V53"/>
    <mergeCell ref="AK50:AL53"/>
    <mergeCell ref="AF50:AH53"/>
    <mergeCell ref="AS60:AT61"/>
    <mergeCell ref="A54:A55"/>
    <mergeCell ref="J58:K59"/>
    <mergeCell ref="L58:R59"/>
    <mergeCell ref="B54:H55"/>
    <mergeCell ref="I54:I55"/>
    <mergeCell ref="J54:N55"/>
    <mergeCell ref="O54:P55"/>
    <mergeCell ref="Q54:X55"/>
    <mergeCell ref="AI50:AJ53"/>
    <mergeCell ref="AD54:AE55"/>
    <mergeCell ref="AF54:AM55"/>
    <mergeCell ref="AM50:AN53"/>
    <mergeCell ref="J52:M53"/>
    <mergeCell ref="A50:A53"/>
    <mergeCell ref="B50:H53"/>
    <mergeCell ref="I50:I53"/>
    <mergeCell ref="J50:M51"/>
    <mergeCell ref="N50:P53"/>
    <mergeCell ref="A60:A61"/>
    <mergeCell ref="B60:H61"/>
    <mergeCell ref="I60:I61"/>
    <mergeCell ref="J60:N61"/>
    <mergeCell ref="O60:O61"/>
    <mergeCell ref="P60:Q61"/>
    <mergeCell ref="AF60:AH61"/>
    <mergeCell ref="S58:T59"/>
    <mergeCell ref="A56:A59"/>
    <mergeCell ref="B56:H59"/>
    <mergeCell ref="I56:I59"/>
    <mergeCell ref="J56:K57"/>
    <mergeCell ref="L56:R57"/>
    <mergeCell ref="S56:T57"/>
    <mergeCell ref="B75:U75"/>
    <mergeCell ref="A67:H68"/>
    <mergeCell ref="B69:H73"/>
    <mergeCell ref="J69:AT69"/>
    <mergeCell ref="X71:Z71"/>
    <mergeCell ref="AA71:AS71"/>
    <mergeCell ref="AA72:AS72"/>
    <mergeCell ref="B76:AT78"/>
    <mergeCell ref="J47:AF49"/>
    <mergeCell ref="B62:H63"/>
    <mergeCell ref="B64:H66"/>
    <mergeCell ref="S60:W61"/>
    <mergeCell ref="X60:Y61"/>
    <mergeCell ref="Z60:AE61"/>
    <mergeCell ref="A74:AT74"/>
    <mergeCell ref="AI60:AJ61"/>
    <mergeCell ref="AK60:AL61"/>
    <mergeCell ref="AD58:AH59"/>
    <mergeCell ref="AI58:AS59"/>
    <mergeCell ref="AT58:AT59"/>
    <mergeCell ref="X72:Z72"/>
    <mergeCell ref="AM60:AN61"/>
    <mergeCell ref="AO60:AP61"/>
    <mergeCell ref="AQ60:AR61"/>
    <mergeCell ref="K46:N46"/>
    <mergeCell ref="P46:T46"/>
    <mergeCell ref="E45:H45"/>
    <mergeCell ref="J45:AT45"/>
    <mergeCell ref="B46:H49"/>
    <mergeCell ref="I46:I49"/>
    <mergeCell ref="AO33:AP35"/>
    <mergeCell ref="AQ33:AR35"/>
    <mergeCell ref="AS33:AT35"/>
    <mergeCell ref="B34:H38"/>
    <mergeCell ref="I34:I38"/>
    <mergeCell ref="J34:AA38"/>
    <mergeCell ref="AB36:AE38"/>
    <mergeCell ref="AF36:AT38"/>
    <mergeCell ref="AQ48:AQ49"/>
    <mergeCell ref="AR48:AT49"/>
    <mergeCell ref="AG48:AI49"/>
    <mergeCell ref="AJ48:AL49"/>
    <mergeCell ref="AM48:AM49"/>
    <mergeCell ref="AN48:AP49"/>
  </mergeCells>
  <phoneticPr fontId="49"/>
  <dataValidations count="8">
    <dataValidation imeMode="fullKatakana" allowBlank="1" showInputMessage="1" showErrorMessage="1" sqref="J27:AT27 J33:AA33 J39:AT39 J45:AT45 J69" xr:uid="{00000000-0002-0000-0100-000000000000}"/>
    <dataValidation type="list" allowBlank="1" showInputMessage="1" showErrorMessage="1" sqref="AN54:AT55" xr:uid="{00000000-0002-0000-0100-000003000000}">
      <formula1>"法人,個人"</formula1>
    </dataValidation>
    <dataValidation type="list" allowBlank="1" showInputMessage="1" showErrorMessage="1" sqref="K68:N68 J62:N62 L65:N65"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 imeMode="halfAlpha" allowBlank="1" showInputMessage="1" showErrorMessage="1" sqref="AM24 AI24 AQ24" xr:uid="{FCB7643B-12FE-4A2F-BFDF-5532B3078888}"/>
    <dataValidation type="list" allowBlank="1" showInputMessage="1" showErrorMessage="1" sqref="AN65:AS65" xr:uid="{B0597C49-B305-4AEE-8CD7-77B7650225D5}">
      <formula1>"はい,いいえ"</formula1>
    </dataValidation>
    <dataValidation type="list" allowBlank="1" showInputMessage="1" showErrorMessage="1" sqref="AM63:AS64 AM66:AS67" xr:uid="{514AE67A-3A86-4E20-AA35-C9C05E9F2610}">
      <formula1>"▼選択,はい,いいえ"</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rowBreaks count="1" manualBreakCount="1">
    <brk id="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F0D70-4C3D-494B-8920-88FD99E835D7}">
  <dimension ref="A1:AC35"/>
  <sheetViews>
    <sheetView showGridLines="0" showZeros="0" zoomScaleNormal="100" zoomScaleSheetLayoutView="100" workbookViewId="0">
      <selection activeCell="K7" sqref="K7:M7"/>
    </sheetView>
  </sheetViews>
  <sheetFormatPr defaultColWidth="3" defaultRowHeight="17.25"/>
  <cols>
    <col min="1" max="16384" width="3" style="372"/>
  </cols>
  <sheetData>
    <row r="1" spans="1:29" ht="24">
      <c r="A1" s="418"/>
      <c r="B1" s="418"/>
      <c r="C1" s="418"/>
      <c r="D1" s="418"/>
      <c r="E1" s="418"/>
      <c r="F1" s="418"/>
      <c r="G1" s="418"/>
      <c r="H1" s="418"/>
      <c r="I1" s="418"/>
      <c r="J1" s="2452" t="s">
        <v>1257</v>
      </c>
      <c r="K1" s="2452"/>
      <c r="L1" s="2452"/>
      <c r="M1" s="418"/>
      <c r="N1" s="418"/>
      <c r="O1" s="418"/>
      <c r="P1" s="418"/>
      <c r="Q1" s="418"/>
      <c r="R1" s="2452" t="s">
        <v>1258</v>
      </c>
      <c r="S1" s="2452"/>
      <c r="T1" s="2452"/>
      <c r="U1" s="418"/>
      <c r="V1" s="418"/>
      <c r="W1" s="418"/>
      <c r="X1" s="418"/>
      <c r="Y1" s="418"/>
      <c r="Z1" s="2452" t="s">
        <v>1259</v>
      </c>
      <c r="AA1" s="2452"/>
      <c r="AB1" s="2452"/>
      <c r="AC1" s="418"/>
    </row>
    <row r="2" spans="1:29" ht="14.25" customHeight="1">
      <c r="A2" s="418"/>
      <c r="B2" s="418"/>
      <c r="C2" s="418"/>
      <c r="D2" s="418"/>
      <c r="E2" s="418"/>
      <c r="F2" s="418"/>
      <c r="G2" s="418"/>
      <c r="H2" s="418"/>
      <c r="I2" s="2453" t="s">
        <v>1260</v>
      </c>
      <c r="J2" s="2453"/>
      <c r="K2" s="2453"/>
      <c r="L2" s="2453"/>
      <c r="M2" s="2453"/>
      <c r="N2" s="419"/>
      <c r="O2" s="419"/>
      <c r="P2" s="419"/>
      <c r="Q2" s="2453" t="s">
        <v>1261</v>
      </c>
      <c r="R2" s="2453"/>
      <c r="S2" s="2453"/>
      <c r="T2" s="2453"/>
      <c r="U2" s="2453"/>
      <c r="V2" s="419"/>
      <c r="W2" s="419"/>
      <c r="X2" s="419"/>
      <c r="Y2" s="2453" t="s">
        <v>1262</v>
      </c>
      <c r="Z2" s="2453"/>
      <c r="AA2" s="2453"/>
      <c r="AB2" s="2453"/>
      <c r="AC2" s="2453"/>
    </row>
    <row r="3" spans="1:29" ht="37.5" customHeight="1">
      <c r="A3" s="418"/>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row>
    <row r="4" spans="1:29">
      <c r="A4" s="2446" t="s">
        <v>1263</v>
      </c>
      <c r="B4" s="2446"/>
      <c r="C4" s="2446"/>
      <c r="D4" s="2446"/>
      <c r="E4" s="2446"/>
      <c r="F4" s="2446"/>
      <c r="G4" s="2446"/>
      <c r="H4" s="2446"/>
      <c r="I4" s="2446"/>
      <c r="J4" s="2446"/>
      <c r="K4" s="2446"/>
      <c r="L4" s="2446"/>
      <c r="M4" s="2446"/>
      <c r="N4" s="2446"/>
      <c r="O4" s="2446"/>
      <c r="P4" s="2446"/>
      <c r="Q4" s="2446"/>
      <c r="R4" s="2446"/>
      <c r="S4" s="2446"/>
      <c r="T4" s="2446"/>
      <c r="U4" s="2446"/>
      <c r="V4" s="2446"/>
      <c r="W4" s="2446"/>
      <c r="X4" s="2446"/>
      <c r="Y4" s="2446"/>
      <c r="Z4" s="2446"/>
      <c r="AA4" s="2446"/>
      <c r="AB4" s="2446"/>
      <c r="AC4" s="2446"/>
    </row>
    <row r="5" spans="1:29" ht="34.5" customHeight="1">
      <c r="A5" s="2447" t="s">
        <v>1264</v>
      </c>
      <c r="B5" s="2448"/>
      <c r="C5" s="2448"/>
      <c r="D5" s="2448"/>
      <c r="E5" s="2448"/>
      <c r="F5" s="2448"/>
      <c r="G5" s="2448"/>
      <c r="H5" s="2448"/>
      <c r="I5" s="2448"/>
      <c r="J5" s="2448"/>
      <c r="K5" s="2448"/>
      <c r="L5" s="2448"/>
      <c r="M5" s="2448"/>
      <c r="N5" s="2448"/>
      <c r="O5" s="2448"/>
      <c r="P5" s="2448"/>
      <c r="Q5" s="2448"/>
      <c r="R5" s="2448"/>
      <c r="S5" s="2448"/>
      <c r="T5" s="2448"/>
      <c r="U5" s="2448"/>
      <c r="V5" s="2448"/>
      <c r="W5" s="2448"/>
      <c r="X5" s="2448"/>
      <c r="Y5" s="2448"/>
      <c r="Z5" s="2448"/>
      <c r="AA5" s="2448"/>
      <c r="AB5" s="2448"/>
      <c r="AC5" s="2449"/>
    </row>
    <row r="6" spans="1:29" ht="45" customHeight="1">
      <c r="A6" s="2438" t="s">
        <v>214</v>
      </c>
      <c r="B6" s="2438"/>
      <c r="C6" s="2438"/>
      <c r="D6" s="2438"/>
      <c r="E6" s="2438"/>
      <c r="F6" s="2438"/>
      <c r="G6" s="2438"/>
      <c r="H6" s="2438"/>
      <c r="I6" s="2450">
        <f>'01.入会申込書（従たる事務所）'!L19</f>
        <v>0</v>
      </c>
      <c r="J6" s="2451"/>
      <c r="K6" s="2451"/>
      <c r="L6" s="2451"/>
      <c r="M6" s="2451"/>
      <c r="N6" s="420" t="s">
        <v>455</v>
      </c>
      <c r="O6" s="2451">
        <f>'01.入会申込書（従たる事務所）'!AG19</f>
        <v>0</v>
      </c>
      <c r="P6" s="2451"/>
      <c r="Q6" s="420" t="s">
        <v>456</v>
      </c>
      <c r="R6" s="2451">
        <f>'01.入会申込書（従たる事務所）'!AN19</f>
        <v>0</v>
      </c>
      <c r="S6" s="2451"/>
      <c r="T6" s="2451"/>
      <c r="U6" s="2451"/>
      <c r="V6" s="2451"/>
      <c r="W6" s="2451"/>
      <c r="X6" s="2451"/>
      <c r="Y6" s="2451"/>
      <c r="Z6" s="2451"/>
      <c r="AA6" s="2451"/>
      <c r="AB6" s="420" t="s">
        <v>218</v>
      </c>
      <c r="AC6" s="421"/>
    </row>
    <row r="7" spans="1:29" ht="22.5" customHeight="1">
      <c r="A7" s="2438" t="s">
        <v>1265</v>
      </c>
      <c r="B7" s="2438"/>
      <c r="C7" s="2438"/>
      <c r="D7" s="2438"/>
      <c r="E7" s="2438"/>
      <c r="F7" s="2438"/>
      <c r="G7" s="2438"/>
      <c r="H7" s="2438"/>
      <c r="I7" s="2444" t="str">
        <f>'01.入会申込書（従たる事務所）'!AL22</f>
        <v>令和</v>
      </c>
      <c r="J7" s="2443"/>
      <c r="K7" s="2443">
        <f>'01.入会申込書（従たる事務所）'!AN22</f>
        <v>0</v>
      </c>
      <c r="L7" s="2443"/>
      <c r="M7" s="2443"/>
      <c r="N7" s="422" t="s">
        <v>118</v>
      </c>
      <c r="O7" s="2443">
        <f>'01.入会申込書（従たる事務所）'!AR22</f>
        <v>0</v>
      </c>
      <c r="P7" s="2443"/>
      <c r="Q7" s="2443"/>
      <c r="R7" s="422" t="s">
        <v>1250</v>
      </c>
      <c r="S7" s="2443">
        <f>'01.入会申込書（従たる事務所）'!AV22</f>
        <v>0</v>
      </c>
      <c r="T7" s="2443"/>
      <c r="U7" s="2443"/>
      <c r="V7" s="422" t="s">
        <v>1266</v>
      </c>
      <c r="W7" s="422"/>
      <c r="X7" s="422"/>
      <c r="Y7" s="422"/>
      <c r="Z7" s="422"/>
      <c r="AA7" s="422"/>
      <c r="AB7" s="422"/>
      <c r="AC7" s="423"/>
    </row>
    <row r="8" spans="1:29" ht="22.5" customHeight="1">
      <c r="A8" s="2438"/>
      <c r="B8" s="2438"/>
      <c r="C8" s="2438"/>
      <c r="D8" s="2438"/>
      <c r="E8" s="2438"/>
      <c r="F8" s="2438"/>
      <c r="G8" s="2438"/>
      <c r="H8" s="2438"/>
      <c r="I8" s="2445" t="str">
        <f>'01.入会申込書（従たる事務所）'!AL24</f>
        <v>令和</v>
      </c>
      <c r="J8" s="2437"/>
      <c r="K8" s="2437">
        <f>'01.入会申込書（従たる事務所）'!AN24</f>
        <v>0</v>
      </c>
      <c r="L8" s="2437"/>
      <c r="M8" s="2437"/>
      <c r="N8" s="425" t="s">
        <v>118</v>
      </c>
      <c r="O8" s="2437">
        <f>'01.入会申込書（従たる事務所）'!AR24</f>
        <v>0</v>
      </c>
      <c r="P8" s="2437"/>
      <c r="Q8" s="2437"/>
      <c r="R8" s="425" t="s">
        <v>1250</v>
      </c>
      <c r="S8" s="2437">
        <f>'01.入会申込書（従たる事務所）'!AV24</f>
        <v>0</v>
      </c>
      <c r="T8" s="2437"/>
      <c r="U8" s="2437"/>
      <c r="V8" s="425" t="s">
        <v>1267</v>
      </c>
      <c r="W8" s="425"/>
      <c r="X8" s="425"/>
      <c r="Y8" s="425"/>
      <c r="Z8" s="425"/>
      <c r="AA8" s="425"/>
      <c r="AB8" s="425"/>
      <c r="AC8" s="426"/>
    </row>
    <row r="9" spans="1:29" ht="45" customHeight="1">
      <c r="A9" s="2438" t="s">
        <v>225</v>
      </c>
      <c r="B9" s="2438"/>
      <c r="C9" s="2438"/>
      <c r="D9" s="2438"/>
      <c r="E9" s="2438"/>
      <c r="F9" s="2438"/>
      <c r="G9" s="2438"/>
      <c r="H9" s="2438"/>
      <c r="I9" s="2439">
        <f>'01.入会申込書（従たる事務所）'!L28</f>
        <v>0</v>
      </c>
      <c r="J9" s="2440"/>
      <c r="K9" s="2440"/>
      <c r="L9" s="2440"/>
      <c r="M9" s="2440"/>
      <c r="N9" s="2440"/>
      <c r="O9" s="2440"/>
      <c r="P9" s="2440"/>
      <c r="Q9" s="2440"/>
      <c r="R9" s="2440"/>
      <c r="S9" s="2440"/>
      <c r="T9" s="2440"/>
      <c r="U9" s="2440"/>
      <c r="V9" s="2440"/>
      <c r="W9" s="2440"/>
      <c r="X9" s="2440"/>
      <c r="Y9" s="2440"/>
      <c r="Z9" s="2440"/>
      <c r="AA9" s="2440"/>
      <c r="AB9" s="2440"/>
      <c r="AC9" s="2441"/>
    </row>
    <row r="10" spans="1:29" ht="45" customHeight="1">
      <c r="A10" s="2438" t="s">
        <v>460</v>
      </c>
      <c r="B10" s="2438"/>
      <c r="C10" s="2438"/>
      <c r="D10" s="2438"/>
      <c r="E10" s="2438"/>
      <c r="F10" s="2438"/>
      <c r="G10" s="2438"/>
      <c r="H10" s="2438"/>
      <c r="I10" s="2439"/>
      <c r="J10" s="2440"/>
      <c r="K10" s="2440"/>
      <c r="L10" s="2440"/>
      <c r="M10" s="2440"/>
      <c r="N10" s="2440"/>
      <c r="O10" s="2440"/>
      <c r="P10" s="2440"/>
      <c r="Q10" s="2440"/>
      <c r="R10" s="2440"/>
      <c r="S10" s="2440"/>
      <c r="T10" s="2440"/>
      <c r="U10" s="2440"/>
      <c r="V10" s="2440"/>
      <c r="W10" s="2440"/>
      <c r="X10" s="2440"/>
      <c r="Y10" s="2440"/>
      <c r="Z10" s="2440"/>
      <c r="AA10" s="2440"/>
      <c r="AB10" s="2440"/>
      <c r="AC10" s="2441"/>
    </row>
    <row r="11" spans="1:29" ht="45" customHeight="1">
      <c r="A11" s="2442" t="s">
        <v>1268</v>
      </c>
      <c r="B11" s="2442"/>
      <c r="C11" s="2442"/>
      <c r="D11" s="2442"/>
      <c r="E11" s="2442"/>
      <c r="F11" s="2442"/>
      <c r="G11" s="2442"/>
      <c r="H11" s="2442"/>
      <c r="I11" s="2439">
        <f>'01.入会申込書（従たる事務所）'!L61</f>
        <v>0</v>
      </c>
      <c r="J11" s="2440"/>
      <c r="K11" s="2440"/>
      <c r="L11" s="2440"/>
      <c r="M11" s="2440"/>
      <c r="N11" s="2440"/>
      <c r="O11" s="2440"/>
      <c r="P11" s="2440"/>
      <c r="Q11" s="2440"/>
      <c r="R11" s="2440"/>
      <c r="S11" s="2440"/>
      <c r="T11" s="2440"/>
      <c r="U11" s="2440"/>
      <c r="V11" s="2440"/>
      <c r="W11" s="2440"/>
      <c r="X11" s="2440"/>
      <c r="Y11" s="2440"/>
      <c r="Z11" s="2440"/>
      <c r="AA11" s="2440"/>
      <c r="AB11" s="2440"/>
      <c r="AC11" s="2441"/>
    </row>
    <row r="12" spans="1:29" ht="18.75" customHeight="1">
      <c r="A12" s="2435" t="s">
        <v>1269</v>
      </c>
      <c r="B12" s="2435"/>
      <c r="C12" s="2435"/>
      <c r="D12" s="2435"/>
      <c r="E12" s="2435"/>
      <c r="F12" s="2435"/>
      <c r="G12" s="2435"/>
      <c r="H12" s="2435"/>
      <c r="I12" s="2434">
        <f>'01.入会申込書（従たる事務所）'!L32</f>
        <v>0</v>
      </c>
      <c r="J12" s="2434"/>
      <c r="K12" s="2434"/>
      <c r="L12" s="2434"/>
      <c r="M12" s="2434"/>
      <c r="N12" s="2434"/>
      <c r="O12" s="2434"/>
      <c r="P12" s="2434"/>
      <c r="Q12" s="2434"/>
      <c r="R12" s="2434"/>
      <c r="S12" s="2434"/>
      <c r="T12" s="2434"/>
      <c r="U12" s="2434"/>
      <c r="V12" s="2434"/>
      <c r="W12" s="2434"/>
      <c r="X12" s="2434"/>
      <c r="Y12" s="2434"/>
      <c r="Z12" s="2434"/>
      <c r="AA12" s="2434"/>
      <c r="AB12" s="2434"/>
      <c r="AC12" s="2436"/>
    </row>
    <row r="13" spans="1:29" ht="18.75" customHeight="1">
      <c r="A13" s="2435"/>
      <c r="B13" s="2435"/>
      <c r="C13" s="2435"/>
      <c r="D13" s="2435"/>
      <c r="E13" s="2435"/>
      <c r="F13" s="2435"/>
      <c r="G13" s="2435"/>
      <c r="H13" s="2435"/>
      <c r="I13" s="2434"/>
      <c r="J13" s="2434"/>
      <c r="K13" s="2434"/>
      <c r="L13" s="2434"/>
      <c r="M13" s="2434"/>
      <c r="N13" s="2434"/>
      <c r="O13" s="2434"/>
      <c r="P13" s="2434"/>
      <c r="Q13" s="2434"/>
      <c r="R13" s="2434"/>
      <c r="S13" s="2434"/>
      <c r="T13" s="2434"/>
      <c r="U13" s="2434"/>
      <c r="V13" s="2434"/>
      <c r="W13" s="2434"/>
      <c r="X13" s="2434"/>
      <c r="Y13" s="2434"/>
      <c r="Z13" s="2434"/>
      <c r="AA13" s="2434"/>
      <c r="AB13" s="2434"/>
      <c r="AC13" s="2436"/>
    </row>
    <row r="14" spans="1:29" ht="18.75" customHeight="1">
      <c r="A14" s="2435"/>
      <c r="B14" s="2435"/>
      <c r="C14" s="2435"/>
      <c r="D14" s="2435"/>
      <c r="E14" s="2435"/>
      <c r="F14" s="2435"/>
      <c r="G14" s="2435"/>
      <c r="H14" s="2435"/>
      <c r="I14" s="425"/>
      <c r="J14" s="425" t="s">
        <v>299</v>
      </c>
      <c r="K14" s="425"/>
      <c r="L14" s="2437">
        <f>'01.入会申込書（従たる事務所）'!L46</f>
        <v>0</v>
      </c>
      <c r="M14" s="2437"/>
      <c r="N14" s="2437"/>
      <c r="O14" s="2437"/>
      <c r="P14" s="424" t="s">
        <v>1270</v>
      </c>
      <c r="Q14" s="2437">
        <f>'01.入会申込書（従たる事務所）'!R46</f>
        <v>0</v>
      </c>
      <c r="R14" s="2437"/>
      <c r="S14" s="2437"/>
      <c r="T14" s="424" t="s">
        <v>1270</v>
      </c>
      <c r="U14" s="2437">
        <f>'01.入会申込書（従たる事務所）'!X46</f>
        <v>0</v>
      </c>
      <c r="V14" s="2437"/>
      <c r="W14" s="2437"/>
      <c r="X14" s="2437"/>
      <c r="Y14" s="425"/>
      <c r="Z14" s="425"/>
      <c r="AA14" s="425"/>
      <c r="AB14" s="425"/>
      <c r="AC14" s="426"/>
    </row>
    <row r="15" spans="1:29">
      <c r="A15" s="418"/>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row>
    <row r="16" spans="1:29">
      <c r="A16" s="418" t="s">
        <v>1271</v>
      </c>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row>
    <row r="17" spans="1:29" ht="7.5" customHeight="1" thickBot="1">
      <c r="A17" s="418"/>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row>
    <row r="18" spans="1:29" ht="8.25" customHeight="1" thickTop="1">
      <c r="A18" s="418"/>
      <c r="B18" s="418"/>
      <c r="C18" s="418"/>
      <c r="D18" s="418"/>
      <c r="E18" s="418"/>
      <c r="F18" s="418"/>
      <c r="G18" s="418"/>
      <c r="H18" s="418"/>
      <c r="I18" s="418"/>
      <c r="J18" s="427"/>
      <c r="K18" s="428"/>
      <c r="L18" s="428"/>
      <c r="M18" s="428"/>
      <c r="N18" s="428"/>
      <c r="O18" s="428"/>
      <c r="P18" s="428"/>
      <c r="Q18" s="428"/>
      <c r="R18" s="428"/>
      <c r="S18" s="428"/>
      <c r="T18" s="428"/>
      <c r="U18" s="428"/>
      <c r="V18" s="428"/>
      <c r="W18" s="428"/>
      <c r="X18" s="428"/>
      <c r="Y18" s="428"/>
      <c r="Z18" s="428"/>
      <c r="AA18" s="428"/>
      <c r="AB18" s="429"/>
      <c r="AC18" s="418"/>
    </row>
    <row r="19" spans="1:29">
      <c r="A19" s="418"/>
      <c r="B19" s="418"/>
      <c r="C19" s="418"/>
      <c r="D19" s="418"/>
      <c r="E19" s="418"/>
      <c r="F19" s="418"/>
      <c r="G19" s="418"/>
      <c r="H19" s="418"/>
      <c r="I19" s="418"/>
      <c r="J19" s="2429" t="str">
        <f ca="1">"令和"&amp;YEAR(TODAY())-2018&amp;"年"&amp;MONTH(TODAY())&amp;"月"&amp;DAY(TODAY())&amp;"日"</f>
        <v>令和6年7月10日</v>
      </c>
      <c r="K19" s="2430"/>
      <c r="L19" s="2430"/>
      <c r="M19" s="2430"/>
      <c r="N19" s="2430"/>
      <c r="O19" s="2430"/>
      <c r="P19" s="2430"/>
      <c r="Q19" s="2430"/>
      <c r="R19" s="2430"/>
      <c r="S19" s="2430"/>
      <c r="T19" s="2430"/>
      <c r="U19" s="2430"/>
      <c r="V19" s="2430"/>
      <c r="W19" s="2430"/>
      <c r="X19" s="2430"/>
      <c r="Y19" s="2430"/>
      <c r="Z19" s="2430"/>
      <c r="AA19" s="2430"/>
      <c r="AB19" s="2431"/>
      <c r="AC19" s="418"/>
    </row>
    <row r="20" spans="1:29">
      <c r="A20" s="418"/>
      <c r="B20" s="418"/>
      <c r="C20" s="418"/>
      <c r="D20" s="418"/>
      <c r="E20" s="418"/>
      <c r="F20" s="418"/>
      <c r="G20" s="418"/>
      <c r="H20" s="418"/>
      <c r="I20" s="418"/>
      <c r="J20" s="430"/>
      <c r="K20" s="418"/>
      <c r="L20" s="418"/>
      <c r="M20" s="418"/>
      <c r="N20" s="418"/>
      <c r="O20" s="418"/>
      <c r="P20" s="418"/>
      <c r="Q20" s="418"/>
      <c r="R20" s="418"/>
      <c r="S20" s="418"/>
      <c r="T20" s="418"/>
      <c r="U20" s="418"/>
      <c r="V20" s="418"/>
      <c r="W20" s="418"/>
      <c r="X20" s="418"/>
      <c r="Y20" s="418"/>
      <c r="Z20" s="418"/>
      <c r="AA20" s="418"/>
      <c r="AB20" s="431"/>
      <c r="AC20" s="418"/>
    </row>
    <row r="21" spans="1:29">
      <c r="A21" s="418"/>
      <c r="B21" s="418"/>
      <c r="C21" s="418"/>
      <c r="D21" s="418"/>
      <c r="E21" s="418"/>
      <c r="F21" s="418"/>
      <c r="G21" s="418"/>
      <c r="H21" s="418"/>
      <c r="I21" s="418"/>
      <c r="J21" s="430"/>
      <c r="K21" s="2432" t="s">
        <v>261</v>
      </c>
      <c r="L21" s="2432"/>
      <c r="M21" s="2432"/>
      <c r="N21" s="2433">
        <f>'01.入会申込書（従たる事務所）'!L28</f>
        <v>0</v>
      </c>
      <c r="O21" s="2433"/>
      <c r="P21" s="2433"/>
      <c r="Q21" s="2433"/>
      <c r="R21" s="2433"/>
      <c r="S21" s="2433"/>
      <c r="T21" s="2433"/>
      <c r="U21" s="2433"/>
      <c r="V21" s="2433"/>
      <c r="W21" s="2433"/>
      <c r="X21" s="2433"/>
      <c r="Y21" s="2433"/>
      <c r="Z21" s="2433"/>
      <c r="AA21" s="2433"/>
      <c r="AB21" s="432"/>
      <c r="AC21" s="418"/>
    </row>
    <row r="22" spans="1:29">
      <c r="A22" s="418"/>
      <c r="B22" s="418"/>
      <c r="C22" s="418"/>
      <c r="D22" s="418"/>
      <c r="E22" s="418"/>
      <c r="F22" s="418"/>
      <c r="G22" s="418"/>
      <c r="H22" s="418"/>
      <c r="I22" s="418"/>
      <c r="J22" s="430"/>
      <c r="K22" s="418"/>
      <c r="L22" s="418"/>
      <c r="M22" s="418"/>
      <c r="N22" s="418"/>
      <c r="O22" s="418"/>
      <c r="P22" s="418"/>
      <c r="Q22" s="418"/>
      <c r="R22" s="418"/>
      <c r="S22" s="418"/>
      <c r="T22" s="418"/>
      <c r="U22" s="418"/>
      <c r="V22" s="418"/>
      <c r="W22" s="418"/>
      <c r="X22" s="418"/>
      <c r="Y22" s="418"/>
      <c r="Z22" s="418"/>
      <c r="AA22" s="418"/>
      <c r="AB22" s="431"/>
      <c r="AC22" s="418"/>
    </row>
    <row r="23" spans="1:29">
      <c r="A23" s="418"/>
      <c r="B23" s="418"/>
      <c r="C23" s="418"/>
      <c r="D23" s="418"/>
      <c r="E23" s="418"/>
      <c r="F23" s="418"/>
      <c r="G23" s="418"/>
      <c r="H23" s="418"/>
      <c r="I23" s="418"/>
      <c r="J23" s="430"/>
      <c r="K23" s="2432" t="s">
        <v>230</v>
      </c>
      <c r="L23" s="2432"/>
      <c r="M23" s="2432"/>
      <c r="N23" s="2434"/>
      <c r="O23" s="2434"/>
      <c r="P23" s="2434"/>
      <c r="Q23" s="2434"/>
      <c r="R23" s="2434"/>
      <c r="S23" s="2434"/>
      <c r="T23" s="2434"/>
      <c r="U23" s="2434"/>
      <c r="V23" s="2434"/>
      <c r="W23" s="2434"/>
      <c r="X23" s="2434"/>
      <c r="Y23" s="2434"/>
      <c r="Z23" s="2434"/>
      <c r="AA23" s="418"/>
      <c r="AB23" s="431"/>
      <c r="AC23" s="418"/>
    </row>
    <row r="24" spans="1:29" ht="18" thickBot="1">
      <c r="A24" s="418"/>
      <c r="B24" s="418"/>
      <c r="C24" s="418"/>
      <c r="D24" s="418"/>
      <c r="E24" s="418"/>
      <c r="F24" s="418"/>
      <c r="G24" s="418"/>
      <c r="H24" s="418"/>
      <c r="I24" s="418"/>
      <c r="J24" s="433"/>
      <c r="K24" s="434"/>
      <c r="L24" s="434"/>
      <c r="M24" s="434"/>
      <c r="N24" s="434"/>
      <c r="O24" s="434"/>
      <c r="P24" s="434"/>
      <c r="Q24" s="434"/>
      <c r="R24" s="434"/>
      <c r="S24" s="434"/>
      <c r="T24" s="434"/>
      <c r="U24" s="434"/>
      <c r="V24" s="434"/>
      <c r="W24" s="434"/>
      <c r="X24" s="434"/>
      <c r="Y24" s="434"/>
      <c r="Z24" s="434"/>
      <c r="AA24" s="434"/>
      <c r="AB24" s="435"/>
      <c r="AC24" s="418"/>
    </row>
    <row r="25" spans="1:29" ht="18" thickTop="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row>
    <row r="26" spans="1:29">
      <c r="A26" s="418"/>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36" t="s">
        <v>1272</v>
      </c>
      <c r="AC26" s="418"/>
    </row>
    <row r="27" spans="1:29">
      <c r="A27" s="418"/>
      <c r="B27" s="418"/>
      <c r="C27" s="418"/>
      <c r="D27" s="418"/>
      <c r="E27" s="418"/>
      <c r="F27" s="418"/>
      <c r="G27" s="418"/>
      <c r="H27" s="418"/>
      <c r="I27" s="418"/>
      <c r="J27" s="418"/>
      <c r="K27" s="418"/>
      <c r="L27" s="418"/>
      <c r="M27" s="418"/>
      <c r="N27" s="418"/>
      <c r="O27" s="418"/>
      <c r="P27" s="418"/>
      <c r="Q27" s="418"/>
      <c r="R27" s="418"/>
      <c r="S27" s="418"/>
      <c r="T27" s="418"/>
      <c r="U27" s="418" t="s">
        <v>299</v>
      </c>
      <c r="V27" s="418"/>
      <c r="W27" s="418" t="s">
        <v>1273</v>
      </c>
      <c r="X27" s="418"/>
      <c r="Y27" s="418"/>
      <c r="Z27" s="418"/>
      <c r="AA27" s="418"/>
      <c r="AB27" s="418"/>
      <c r="AC27" s="418"/>
    </row>
    <row r="28" spans="1:29">
      <c r="A28" s="418"/>
      <c r="B28" s="418"/>
      <c r="C28" s="418"/>
      <c r="D28" s="418"/>
      <c r="E28" s="418"/>
      <c r="F28" s="418"/>
      <c r="G28" s="418"/>
      <c r="H28" s="418"/>
      <c r="I28" s="418"/>
      <c r="J28" s="418"/>
      <c r="K28" s="418"/>
      <c r="L28" s="418"/>
      <c r="M28" s="418"/>
      <c r="N28" s="418"/>
      <c r="O28" s="418"/>
      <c r="P28" s="418"/>
      <c r="Q28" s="418"/>
      <c r="R28" s="418"/>
      <c r="S28" s="418"/>
      <c r="T28" s="418"/>
      <c r="U28" s="418" t="s">
        <v>1274</v>
      </c>
      <c r="V28" s="418"/>
      <c r="W28" s="418" t="s">
        <v>1275</v>
      </c>
      <c r="X28" s="418"/>
      <c r="Y28" s="418"/>
      <c r="Z28" s="418"/>
      <c r="AA28" s="418"/>
      <c r="AB28" s="418"/>
      <c r="AC28" s="418"/>
    </row>
    <row r="29" spans="1:29">
      <c r="A29" s="418"/>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row>
    <row r="30" spans="1:29">
      <c r="A30" s="418"/>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row>
    <row r="31" spans="1:29">
      <c r="A31" s="418"/>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row>
    <row r="32" spans="1:29">
      <c r="A32" s="418"/>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row>
    <row r="33" spans="1:29">
      <c r="A33" s="418"/>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row>
    <row r="34" spans="1:29">
      <c r="A34" s="418"/>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row>
    <row r="35" spans="1:29">
      <c r="A35" s="418"/>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row>
  </sheetData>
  <mergeCells count="38">
    <mergeCell ref="J1:L1"/>
    <mergeCell ref="R1:T1"/>
    <mergeCell ref="Z1:AB1"/>
    <mergeCell ref="I2:M2"/>
    <mergeCell ref="Q2:U2"/>
    <mergeCell ref="Y2:AC2"/>
    <mergeCell ref="A4:AC4"/>
    <mergeCell ref="A5:AC5"/>
    <mergeCell ref="A6:H6"/>
    <mergeCell ref="I6:M6"/>
    <mergeCell ref="O6:P6"/>
    <mergeCell ref="R6:AA6"/>
    <mergeCell ref="A7:H8"/>
    <mergeCell ref="K7:M7"/>
    <mergeCell ref="O7:Q7"/>
    <mergeCell ref="S7:U7"/>
    <mergeCell ref="K8:M8"/>
    <mergeCell ref="O8:Q8"/>
    <mergeCell ref="S8:U8"/>
    <mergeCell ref="I7:J7"/>
    <mergeCell ref="I8:J8"/>
    <mergeCell ref="A9:H9"/>
    <mergeCell ref="I9:AC9"/>
    <mergeCell ref="A10:H10"/>
    <mergeCell ref="I10:AC10"/>
    <mergeCell ref="A11:H11"/>
    <mergeCell ref="I11:AC11"/>
    <mergeCell ref="A12:H14"/>
    <mergeCell ref="I12:AC12"/>
    <mergeCell ref="I13:AC13"/>
    <mergeCell ref="L14:O14"/>
    <mergeCell ref="Q14:S14"/>
    <mergeCell ref="U14:X14"/>
    <mergeCell ref="J19:AB19"/>
    <mergeCell ref="K21:M21"/>
    <mergeCell ref="N21:AA21"/>
    <mergeCell ref="K23:M23"/>
    <mergeCell ref="N23:Z23"/>
  </mergeCells>
  <phoneticPr fontId="87"/>
  <pageMargins left="0.75" right="0.75" top="1" bottom="1" header="0.51200000000000001" footer="0.51200000000000001"/>
  <pageSetup paperSize="9" orientation="portrait" blackAndWhite="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5AB5-DDA7-4177-BE01-AD3EA556652E}">
  <sheetPr codeName="Sheet33">
    <tabColor theme="1"/>
  </sheetPr>
  <dimension ref="A1:S16"/>
  <sheetViews>
    <sheetView zoomScale="85" zoomScaleNormal="85" workbookViewId="0"/>
  </sheetViews>
  <sheetFormatPr defaultColWidth="8.75" defaultRowHeight="18.75"/>
  <cols>
    <col min="1" max="1" width="29.375" style="308" customWidth="1"/>
    <col min="2" max="2" width="9.5" style="308" customWidth="1"/>
    <col min="3" max="3" width="20.625" style="316" customWidth="1"/>
    <col min="4" max="4" width="8.75" style="308"/>
    <col min="5" max="5" width="17.5" style="308" bestFit="1" customWidth="1"/>
    <col min="6" max="6" width="9.625" style="308" bestFit="1" customWidth="1"/>
    <col min="7" max="7" width="20.625" style="316" customWidth="1"/>
    <col min="8" max="8" width="8.75" style="308"/>
    <col min="9" max="9" width="13.875" style="308" bestFit="1" customWidth="1"/>
    <col min="10" max="10" width="9.625" style="308" bestFit="1" customWidth="1"/>
    <col min="11" max="11" width="20.625" style="308" customWidth="1"/>
    <col min="12" max="12" width="8.75" style="308"/>
    <col min="13" max="13" width="13.875" style="308" bestFit="1" customWidth="1"/>
    <col min="14" max="14" width="9.625" style="308" bestFit="1" customWidth="1"/>
    <col min="15" max="15" width="20.625" style="316" customWidth="1"/>
    <col min="16" max="16" width="8.75" style="308"/>
    <col min="17" max="17" width="28.625" style="308" bestFit="1" customWidth="1"/>
    <col min="18" max="18" width="15.75" style="308" bestFit="1" customWidth="1"/>
    <col min="19" max="19" width="26.125" style="316" bestFit="1" customWidth="1"/>
    <col min="20" max="16384" width="8.75" style="308"/>
  </cols>
  <sheetData>
    <row r="1" spans="1:15">
      <c r="A1" s="304" t="s">
        <v>986</v>
      </c>
      <c r="B1" s="305"/>
      <c r="C1" s="314"/>
      <c r="E1" s="304" t="s">
        <v>989</v>
      </c>
      <c r="F1" s="305"/>
      <c r="G1" s="314"/>
      <c r="I1" s="304" t="s">
        <v>1216</v>
      </c>
      <c r="J1" s="305"/>
      <c r="K1" s="314"/>
      <c r="M1" s="304" t="s">
        <v>1205</v>
      </c>
      <c r="N1" s="305"/>
      <c r="O1" s="314"/>
    </row>
    <row r="2" spans="1:15">
      <c r="A2" s="304" t="s">
        <v>991</v>
      </c>
      <c r="B2" s="306"/>
      <c r="C2" s="359"/>
      <c r="E2" s="307" t="s">
        <v>988</v>
      </c>
      <c r="F2" s="306"/>
      <c r="G2" s="359"/>
      <c r="I2" s="303" t="s">
        <v>960</v>
      </c>
      <c r="J2" s="310" t="s">
        <v>961</v>
      </c>
      <c r="K2" s="359"/>
      <c r="M2" s="357" t="s">
        <v>1210</v>
      </c>
      <c r="N2" s="314"/>
      <c r="O2" s="359"/>
    </row>
    <row r="3" spans="1:15">
      <c r="A3" s="304" t="s">
        <v>1239</v>
      </c>
      <c r="B3" s="306"/>
      <c r="C3" s="359"/>
      <c r="E3" s="309"/>
      <c r="F3" s="310" t="s">
        <v>963</v>
      </c>
      <c r="G3" s="359"/>
      <c r="I3" s="315"/>
      <c r="J3" s="310" t="s">
        <v>1217</v>
      </c>
      <c r="K3" s="359"/>
      <c r="M3" s="354"/>
      <c r="N3" s="352" t="s">
        <v>1211</v>
      </c>
      <c r="O3" s="359"/>
    </row>
    <row r="4" spans="1:15">
      <c r="A4" s="304" t="s">
        <v>987</v>
      </c>
      <c r="B4" s="306"/>
      <c r="C4" s="359"/>
      <c r="E4" s="303" t="s">
        <v>964</v>
      </c>
      <c r="F4" s="310" t="s">
        <v>965</v>
      </c>
      <c r="G4" s="359"/>
      <c r="I4" s="309"/>
      <c r="J4" s="310" t="s">
        <v>960</v>
      </c>
      <c r="K4" s="359"/>
      <c r="M4" s="351" t="s">
        <v>1206</v>
      </c>
      <c r="N4" s="352" t="s">
        <v>1207</v>
      </c>
      <c r="O4" s="359"/>
    </row>
    <row r="5" spans="1:15">
      <c r="A5" s="355" t="s">
        <v>1209</v>
      </c>
      <c r="B5" s="314"/>
      <c r="C5" s="356"/>
      <c r="E5" s="315"/>
      <c r="F5" s="310" t="s">
        <v>966</v>
      </c>
      <c r="G5" s="359"/>
      <c r="I5" s="304" t="s">
        <v>1218</v>
      </c>
      <c r="J5" s="306"/>
      <c r="K5" s="356"/>
      <c r="M5" s="353"/>
      <c r="N5" s="352" t="s">
        <v>1208</v>
      </c>
      <c r="O5" s="359"/>
    </row>
    <row r="6" spans="1:15">
      <c r="E6" s="315"/>
      <c r="F6" s="310" t="s">
        <v>967</v>
      </c>
      <c r="G6" s="359"/>
      <c r="I6" s="303" t="s">
        <v>1219</v>
      </c>
      <c r="J6" s="310" t="s">
        <v>1220</v>
      </c>
      <c r="K6" s="356"/>
      <c r="M6" s="354"/>
      <c r="N6" s="352" t="s">
        <v>1206</v>
      </c>
      <c r="O6" s="359"/>
    </row>
    <row r="7" spans="1:15">
      <c r="E7" s="315"/>
      <c r="F7" s="310" t="s">
        <v>968</v>
      </c>
      <c r="G7" s="359"/>
      <c r="I7" s="309"/>
      <c r="J7" s="310" t="s">
        <v>1221</v>
      </c>
      <c r="K7" s="356"/>
      <c r="M7" s="355" t="s">
        <v>1212</v>
      </c>
      <c r="N7" s="314"/>
      <c r="O7" s="356"/>
    </row>
    <row r="8" spans="1:15">
      <c r="E8" s="315"/>
      <c r="F8" s="310" t="s">
        <v>969</v>
      </c>
      <c r="G8" s="359"/>
      <c r="K8" s="316"/>
      <c r="M8" s="351" t="s">
        <v>1213</v>
      </c>
      <c r="N8" s="352" t="s">
        <v>1214</v>
      </c>
      <c r="O8" s="356"/>
    </row>
    <row r="9" spans="1:15">
      <c r="E9" s="309"/>
      <c r="F9" s="310" t="s">
        <v>970</v>
      </c>
      <c r="G9" s="359"/>
      <c r="K9" s="316"/>
      <c r="M9" s="354"/>
      <c r="N9" s="352" t="s">
        <v>1215</v>
      </c>
      <c r="O9" s="356"/>
    </row>
    <row r="10" spans="1:15">
      <c r="E10" s="304" t="s">
        <v>962</v>
      </c>
      <c r="F10" s="306"/>
      <c r="G10" s="359"/>
      <c r="K10" s="316"/>
      <c r="M10" s="351" t="s">
        <v>1225</v>
      </c>
      <c r="N10" s="352" t="s">
        <v>1226</v>
      </c>
      <c r="O10" s="359"/>
    </row>
    <row r="11" spans="1:15">
      <c r="E11" s="304" t="s">
        <v>971</v>
      </c>
      <c r="F11" s="306"/>
      <c r="G11" s="359"/>
      <c r="K11" s="316"/>
      <c r="M11" s="353"/>
      <c r="N11" s="352" t="s">
        <v>1227</v>
      </c>
      <c r="O11" s="359"/>
    </row>
    <row r="12" spans="1:15">
      <c r="E12" s="304" t="s">
        <v>990</v>
      </c>
      <c r="F12" s="306"/>
      <c r="G12" s="359"/>
      <c r="K12" s="316"/>
      <c r="M12" s="353"/>
      <c r="N12" s="352" t="s">
        <v>1228</v>
      </c>
      <c r="O12" s="359"/>
    </row>
    <row r="13" spans="1:15">
      <c r="E13" s="304" t="s">
        <v>972</v>
      </c>
      <c r="F13" s="306"/>
      <c r="G13" s="359"/>
      <c r="K13" s="316"/>
      <c r="M13" s="353"/>
      <c r="N13" s="352" t="s">
        <v>1229</v>
      </c>
      <c r="O13" s="359"/>
    </row>
    <row r="14" spans="1:15">
      <c r="M14" s="353"/>
      <c r="N14" s="352" t="s">
        <v>1230</v>
      </c>
      <c r="O14" s="359"/>
    </row>
    <row r="15" spans="1:15">
      <c r="M15" s="354"/>
      <c r="N15" s="352" t="s">
        <v>1231</v>
      </c>
      <c r="O15" s="359"/>
    </row>
    <row r="16" spans="1:15">
      <c r="M16" s="355" t="s">
        <v>1232</v>
      </c>
      <c r="N16" s="314"/>
      <c r="O16" s="359"/>
    </row>
  </sheetData>
  <phoneticPr fontId="87"/>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692A9-BEFC-4E67-A427-256D2A2EA4EA}">
  <sheetPr codeName="Sheet34">
    <tabColor theme="1"/>
  </sheetPr>
  <dimension ref="A1:S98"/>
  <sheetViews>
    <sheetView zoomScale="85" zoomScaleNormal="85" workbookViewId="0">
      <pane ySplit="2" topLeftCell="A3" activePane="bottomLeft" state="frozen"/>
      <selection pane="bottomLeft"/>
    </sheetView>
  </sheetViews>
  <sheetFormatPr defaultColWidth="8.75" defaultRowHeight="18.75"/>
  <cols>
    <col min="1" max="1" width="11.375" style="308" bestFit="1" customWidth="1"/>
    <col min="2" max="2" width="9.25" style="308" bestFit="1" customWidth="1"/>
    <col min="3" max="6" width="20" style="308" bestFit="1" customWidth="1"/>
    <col min="7" max="7" width="5.25" style="308" bestFit="1" customWidth="1"/>
    <col min="8" max="8" width="11" style="308" bestFit="1" customWidth="1"/>
    <col min="9" max="9" width="7.25" style="308" bestFit="1" customWidth="1"/>
    <col min="10" max="10" width="9.25" style="308" bestFit="1" customWidth="1"/>
    <col min="11" max="11" width="11.375" style="308" bestFit="1" customWidth="1"/>
    <col min="12" max="14" width="9.25" style="308" bestFit="1" customWidth="1"/>
    <col min="15" max="15" width="13.5" style="308" bestFit="1" customWidth="1"/>
    <col min="16" max="16" width="5.25" style="308" bestFit="1" customWidth="1"/>
    <col min="17" max="17" width="17.875" style="308" bestFit="1" customWidth="1"/>
    <col min="18" max="18" width="15.75" style="308" bestFit="1" customWidth="1"/>
    <col min="19" max="19" width="15.5" style="308" bestFit="1" customWidth="1"/>
    <col min="20" max="16384" width="8.75" style="308"/>
  </cols>
  <sheetData>
    <row r="1" spans="1:19">
      <c r="A1" s="303"/>
      <c r="B1" s="304" t="s">
        <v>895</v>
      </c>
      <c r="C1" s="305"/>
      <c r="D1" s="305"/>
      <c r="E1" s="305"/>
      <c r="F1" s="306"/>
      <c r="G1" s="303" t="s">
        <v>896</v>
      </c>
      <c r="H1" s="303" t="s">
        <v>898</v>
      </c>
      <c r="I1" s="307" t="s">
        <v>973</v>
      </c>
      <c r="J1" s="306"/>
      <c r="K1" s="304" t="s">
        <v>974</v>
      </c>
      <c r="L1" s="305"/>
      <c r="M1" s="305"/>
      <c r="N1" s="305"/>
      <c r="O1" s="305"/>
      <c r="P1" s="305"/>
      <c r="Q1" s="305"/>
      <c r="R1" s="306"/>
      <c r="S1" s="303" t="s">
        <v>962</v>
      </c>
    </row>
    <row r="2" spans="1:19">
      <c r="A2" s="309"/>
      <c r="B2" s="310" t="s">
        <v>977</v>
      </c>
      <c r="C2" s="310" t="s">
        <v>978</v>
      </c>
      <c r="D2" s="310" t="s">
        <v>979</v>
      </c>
      <c r="E2" s="310" t="s">
        <v>980</v>
      </c>
      <c r="F2" s="310" t="s">
        <v>981</v>
      </c>
      <c r="G2" s="309"/>
      <c r="H2" s="309"/>
      <c r="I2" s="309"/>
      <c r="J2" s="310" t="s">
        <v>982</v>
      </c>
      <c r="K2" s="310" t="s">
        <v>983</v>
      </c>
      <c r="L2" s="310" t="s">
        <v>965</v>
      </c>
      <c r="M2" s="310" t="s">
        <v>966</v>
      </c>
      <c r="N2" s="310" t="s">
        <v>967</v>
      </c>
      <c r="O2" s="310" t="s">
        <v>968</v>
      </c>
      <c r="P2" s="310" t="s">
        <v>969</v>
      </c>
      <c r="Q2" s="310" t="s">
        <v>970</v>
      </c>
      <c r="R2" s="310" t="s">
        <v>984</v>
      </c>
      <c r="S2" s="309"/>
    </row>
    <row r="3" spans="1:19">
      <c r="A3" s="310" t="s">
        <v>1233</v>
      </c>
      <c r="B3" s="359"/>
      <c r="C3" s="359"/>
      <c r="D3" s="359"/>
      <c r="E3" s="359"/>
      <c r="F3" s="359"/>
      <c r="G3" s="359"/>
      <c r="H3" s="358"/>
      <c r="I3" s="359"/>
      <c r="J3" s="359"/>
      <c r="K3" s="359"/>
      <c r="L3" s="359"/>
      <c r="M3" s="359"/>
      <c r="N3" s="359"/>
      <c r="O3" s="359"/>
      <c r="P3" s="359"/>
      <c r="Q3" s="359"/>
      <c r="R3" s="359"/>
      <c r="S3" s="359"/>
    </row>
    <row r="4" spans="1:19">
      <c r="A4" s="310" t="s">
        <v>985</v>
      </c>
      <c r="B4" s="359"/>
      <c r="C4" s="359"/>
      <c r="D4" s="359"/>
      <c r="E4" s="359"/>
      <c r="F4" s="359"/>
      <c r="G4" s="359"/>
      <c r="H4" s="358"/>
      <c r="I4" s="359"/>
      <c r="J4" s="359"/>
      <c r="K4" s="359"/>
      <c r="L4" s="359"/>
      <c r="M4" s="359"/>
      <c r="N4" s="359"/>
      <c r="O4" s="359"/>
      <c r="P4" s="359"/>
      <c r="Q4" s="359"/>
      <c r="R4" s="359"/>
      <c r="S4" s="359"/>
    </row>
    <row r="5" spans="1:19">
      <c r="A5" s="310"/>
      <c r="B5" s="359"/>
      <c r="C5" s="359"/>
      <c r="D5" s="359"/>
      <c r="E5" s="359"/>
      <c r="F5" s="359"/>
      <c r="G5" s="359"/>
      <c r="H5" s="317"/>
      <c r="I5" s="359"/>
      <c r="J5" s="359"/>
      <c r="K5" s="359"/>
      <c r="L5" s="359"/>
      <c r="M5" s="359"/>
      <c r="N5" s="359"/>
      <c r="O5" s="359"/>
      <c r="P5" s="359"/>
      <c r="Q5" s="359"/>
      <c r="R5" s="359"/>
      <c r="S5" s="359"/>
    </row>
    <row r="6" spans="1:19">
      <c r="A6" s="310"/>
      <c r="B6" s="359"/>
      <c r="C6" s="359"/>
      <c r="D6" s="359"/>
      <c r="E6" s="359"/>
      <c r="F6" s="359"/>
      <c r="G6" s="359"/>
      <c r="H6" s="317"/>
      <c r="I6" s="359"/>
      <c r="J6" s="359"/>
      <c r="K6" s="359"/>
      <c r="L6" s="359"/>
      <c r="M6" s="359"/>
      <c r="N6" s="359"/>
      <c r="O6" s="359"/>
      <c r="P6" s="359"/>
      <c r="Q6" s="359"/>
      <c r="R6" s="359"/>
      <c r="S6" s="359"/>
    </row>
    <row r="7" spans="1:19">
      <c r="A7" s="310"/>
      <c r="B7" s="360"/>
      <c r="C7" s="360"/>
      <c r="D7" s="360"/>
      <c r="E7" s="360"/>
      <c r="F7" s="360"/>
      <c r="G7" s="360"/>
      <c r="H7" s="318"/>
      <c r="I7" s="360"/>
      <c r="J7" s="360"/>
      <c r="K7" s="360"/>
      <c r="L7" s="360"/>
      <c r="M7" s="360"/>
      <c r="N7" s="360"/>
      <c r="O7" s="360"/>
      <c r="P7" s="360"/>
      <c r="Q7" s="360"/>
      <c r="R7" s="360"/>
      <c r="S7" s="360"/>
    </row>
    <row r="8" spans="1:19">
      <c r="A8" s="310"/>
      <c r="B8" s="360"/>
      <c r="C8" s="360"/>
      <c r="D8" s="360"/>
      <c r="E8" s="360"/>
      <c r="F8" s="360"/>
      <c r="G8" s="360"/>
      <c r="H8" s="318"/>
      <c r="I8" s="360"/>
      <c r="J8" s="360"/>
      <c r="K8" s="360"/>
      <c r="L8" s="360"/>
      <c r="M8" s="360"/>
      <c r="N8" s="360"/>
      <c r="O8" s="360"/>
      <c r="P8" s="360"/>
      <c r="Q8" s="360"/>
      <c r="R8" s="360"/>
      <c r="S8" s="360"/>
    </row>
    <row r="9" spans="1:19">
      <c r="A9" s="310"/>
      <c r="B9" s="360"/>
      <c r="C9" s="360"/>
      <c r="D9" s="360"/>
      <c r="E9" s="360"/>
      <c r="F9" s="360"/>
      <c r="G9" s="360"/>
      <c r="H9" s="318"/>
      <c r="I9" s="360"/>
      <c r="J9" s="360"/>
      <c r="K9" s="360"/>
      <c r="L9" s="360"/>
      <c r="M9" s="360"/>
      <c r="N9" s="360"/>
      <c r="O9" s="360"/>
      <c r="P9" s="360"/>
      <c r="Q9" s="360"/>
      <c r="R9" s="360"/>
      <c r="S9" s="360"/>
    </row>
    <row r="10" spans="1:19">
      <c r="A10" s="310"/>
      <c r="B10" s="360"/>
      <c r="C10" s="360"/>
      <c r="D10" s="360"/>
      <c r="E10" s="360"/>
      <c r="F10" s="360"/>
      <c r="G10" s="360"/>
      <c r="H10" s="318"/>
      <c r="I10" s="360"/>
      <c r="J10" s="360"/>
      <c r="K10" s="360"/>
      <c r="L10" s="360"/>
      <c r="M10" s="360"/>
      <c r="N10" s="360"/>
      <c r="O10" s="360"/>
      <c r="P10" s="360"/>
      <c r="Q10" s="360"/>
      <c r="R10" s="360"/>
      <c r="S10" s="360"/>
    </row>
    <row r="11" spans="1:19">
      <c r="A11" s="310"/>
      <c r="B11" s="360"/>
      <c r="C11" s="360"/>
      <c r="D11" s="360"/>
      <c r="E11" s="360"/>
      <c r="F11" s="360"/>
      <c r="G11" s="360"/>
      <c r="H11" s="318"/>
      <c r="I11" s="360"/>
      <c r="J11" s="360"/>
      <c r="K11" s="360"/>
      <c r="L11" s="360"/>
      <c r="M11" s="360"/>
      <c r="N11" s="360"/>
      <c r="O11" s="360"/>
      <c r="P11" s="360"/>
      <c r="Q11" s="360"/>
      <c r="R11" s="360"/>
      <c r="S11" s="360"/>
    </row>
    <row r="12" spans="1:19">
      <c r="A12" s="310"/>
      <c r="B12" s="360"/>
      <c r="C12" s="360"/>
      <c r="D12" s="360"/>
      <c r="E12" s="360"/>
      <c r="F12" s="360"/>
      <c r="G12" s="360"/>
      <c r="H12" s="318"/>
      <c r="I12" s="360"/>
      <c r="J12" s="360"/>
      <c r="K12" s="360"/>
      <c r="L12" s="360"/>
      <c r="M12" s="360"/>
      <c r="N12" s="360"/>
      <c r="O12" s="360"/>
      <c r="P12" s="360"/>
      <c r="Q12" s="360"/>
      <c r="R12" s="360"/>
      <c r="S12" s="360"/>
    </row>
    <row r="13" spans="1:19">
      <c r="A13" s="310"/>
      <c r="B13" s="360"/>
      <c r="C13" s="360"/>
      <c r="D13" s="360"/>
      <c r="E13" s="360"/>
      <c r="F13" s="360"/>
      <c r="G13" s="360"/>
      <c r="H13" s="318"/>
      <c r="I13" s="360"/>
      <c r="J13" s="360"/>
      <c r="K13" s="360"/>
      <c r="L13" s="360"/>
      <c r="M13" s="360"/>
      <c r="N13" s="360"/>
      <c r="O13" s="360"/>
      <c r="P13" s="360"/>
      <c r="Q13" s="360"/>
      <c r="R13" s="360"/>
      <c r="S13" s="360"/>
    </row>
    <row r="14" spans="1:19">
      <c r="A14" s="310"/>
      <c r="B14" s="360"/>
      <c r="C14" s="360"/>
      <c r="D14" s="360"/>
      <c r="E14" s="360"/>
      <c r="F14" s="360"/>
      <c r="G14" s="360"/>
      <c r="H14" s="318"/>
      <c r="I14" s="360"/>
      <c r="J14" s="360"/>
      <c r="K14" s="360"/>
      <c r="L14" s="360"/>
      <c r="M14" s="360"/>
      <c r="N14" s="360"/>
      <c r="O14" s="360"/>
      <c r="P14" s="360"/>
      <c r="Q14" s="360"/>
      <c r="R14" s="360"/>
      <c r="S14" s="360"/>
    </row>
    <row r="15" spans="1:19">
      <c r="A15" s="310"/>
      <c r="B15" s="360"/>
      <c r="C15" s="360"/>
      <c r="D15" s="360"/>
      <c r="E15" s="360"/>
      <c r="F15" s="360"/>
      <c r="G15" s="360"/>
      <c r="H15" s="318"/>
      <c r="I15" s="360"/>
      <c r="J15" s="360"/>
      <c r="K15" s="360"/>
      <c r="L15" s="360"/>
      <c r="M15" s="360"/>
      <c r="N15" s="360"/>
      <c r="O15" s="360"/>
      <c r="P15" s="360"/>
      <c r="Q15" s="360"/>
      <c r="R15" s="360"/>
      <c r="S15" s="360"/>
    </row>
    <row r="16" spans="1:19">
      <c r="A16" s="310"/>
      <c r="B16" s="360"/>
      <c r="C16" s="360"/>
      <c r="D16" s="360"/>
      <c r="E16" s="360"/>
      <c r="F16" s="360"/>
      <c r="G16" s="360"/>
      <c r="H16" s="318"/>
      <c r="I16" s="360"/>
      <c r="J16" s="360"/>
      <c r="K16" s="360"/>
      <c r="L16" s="360"/>
      <c r="M16" s="360"/>
      <c r="N16" s="360"/>
      <c r="O16" s="360"/>
      <c r="P16" s="360"/>
      <c r="Q16" s="360"/>
      <c r="R16" s="360"/>
      <c r="S16" s="360"/>
    </row>
    <row r="17" spans="1:19">
      <c r="A17" s="310"/>
      <c r="B17" s="360"/>
      <c r="C17" s="360"/>
      <c r="D17" s="360"/>
      <c r="E17" s="360"/>
      <c r="F17" s="360"/>
      <c r="G17" s="360"/>
      <c r="H17" s="318"/>
      <c r="I17" s="360"/>
      <c r="J17" s="360"/>
      <c r="K17" s="360"/>
      <c r="L17" s="360"/>
      <c r="M17" s="360"/>
      <c r="N17" s="360"/>
      <c r="O17" s="360"/>
      <c r="P17" s="360"/>
      <c r="Q17" s="360"/>
      <c r="R17" s="360"/>
      <c r="S17" s="360"/>
    </row>
    <row r="18" spans="1:19">
      <c r="A18" s="310"/>
      <c r="B18" s="360"/>
      <c r="C18" s="360"/>
      <c r="D18" s="360"/>
      <c r="E18" s="360"/>
      <c r="F18" s="360"/>
      <c r="G18" s="360"/>
      <c r="H18" s="318"/>
      <c r="I18" s="360"/>
      <c r="J18" s="360"/>
      <c r="K18" s="360"/>
      <c r="L18" s="360"/>
      <c r="M18" s="360"/>
      <c r="N18" s="360"/>
      <c r="O18" s="360"/>
      <c r="P18" s="360"/>
      <c r="Q18" s="360"/>
      <c r="R18" s="360"/>
      <c r="S18" s="360"/>
    </row>
    <row r="19" spans="1:19">
      <c r="A19" s="310"/>
      <c r="B19" s="360"/>
      <c r="C19" s="360"/>
      <c r="D19" s="360"/>
      <c r="E19" s="360"/>
      <c r="F19" s="360"/>
      <c r="G19" s="360"/>
      <c r="H19" s="318"/>
      <c r="I19" s="360"/>
      <c r="J19" s="360"/>
      <c r="K19" s="360"/>
      <c r="L19" s="360"/>
      <c r="M19" s="360"/>
      <c r="N19" s="360"/>
      <c r="O19" s="360"/>
      <c r="P19" s="360"/>
      <c r="Q19" s="360"/>
      <c r="R19" s="360"/>
      <c r="S19" s="360"/>
    </row>
    <row r="20" spans="1:19">
      <c r="A20" s="310"/>
      <c r="B20" s="360"/>
      <c r="C20" s="360"/>
      <c r="D20" s="360"/>
      <c r="E20" s="360"/>
      <c r="F20" s="360"/>
      <c r="G20" s="360"/>
      <c r="H20" s="318"/>
      <c r="I20" s="360"/>
      <c r="J20" s="360"/>
      <c r="K20" s="360"/>
      <c r="L20" s="360"/>
      <c r="M20" s="360"/>
      <c r="N20" s="360"/>
      <c r="O20" s="360"/>
      <c r="P20" s="360"/>
      <c r="Q20" s="360"/>
      <c r="R20" s="360"/>
      <c r="S20" s="360"/>
    </row>
    <row r="21" spans="1:19">
      <c r="A21" s="310"/>
      <c r="B21" s="360"/>
      <c r="C21" s="360"/>
      <c r="D21" s="360"/>
      <c r="E21" s="360"/>
      <c r="F21" s="360"/>
      <c r="G21" s="360"/>
      <c r="H21" s="318"/>
      <c r="I21" s="360"/>
      <c r="J21" s="360"/>
      <c r="K21" s="360"/>
      <c r="L21" s="360"/>
      <c r="M21" s="360"/>
      <c r="N21" s="360"/>
      <c r="O21" s="360"/>
      <c r="P21" s="360"/>
      <c r="Q21" s="360"/>
      <c r="R21" s="360"/>
      <c r="S21" s="360"/>
    </row>
    <row r="22" spans="1:19">
      <c r="A22" s="310"/>
      <c r="B22" s="360"/>
      <c r="C22" s="360"/>
      <c r="D22" s="360"/>
      <c r="E22" s="360"/>
      <c r="F22" s="360"/>
      <c r="G22" s="360"/>
      <c r="H22" s="318"/>
      <c r="I22" s="360"/>
      <c r="J22" s="360"/>
      <c r="K22" s="360"/>
      <c r="L22" s="360"/>
      <c r="M22" s="360"/>
      <c r="N22" s="360"/>
      <c r="O22" s="360"/>
      <c r="P22" s="360"/>
      <c r="Q22" s="360"/>
      <c r="R22" s="360"/>
      <c r="S22" s="360"/>
    </row>
    <row r="23" spans="1:19">
      <c r="A23" s="310"/>
      <c r="B23" s="360"/>
      <c r="C23" s="360"/>
      <c r="D23" s="360"/>
      <c r="E23" s="360"/>
      <c r="F23" s="360"/>
      <c r="G23" s="360"/>
      <c r="H23" s="318"/>
      <c r="I23" s="360"/>
      <c r="J23" s="360"/>
      <c r="K23" s="360"/>
      <c r="L23" s="360"/>
      <c r="M23" s="360"/>
      <c r="N23" s="360"/>
      <c r="O23" s="360"/>
      <c r="P23" s="360"/>
      <c r="Q23" s="360"/>
      <c r="R23" s="360"/>
      <c r="S23" s="360"/>
    </row>
    <row r="24" spans="1:19">
      <c r="A24" s="310"/>
      <c r="B24" s="360"/>
      <c r="C24" s="360"/>
      <c r="D24" s="360"/>
      <c r="E24" s="360"/>
      <c r="F24" s="360"/>
      <c r="G24" s="360"/>
      <c r="H24" s="318"/>
      <c r="I24" s="360"/>
      <c r="J24" s="360"/>
      <c r="K24" s="360"/>
      <c r="L24" s="360"/>
      <c r="M24" s="360"/>
      <c r="N24" s="360"/>
      <c r="O24" s="360"/>
      <c r="P24" s="360"/>
      <c r="Q24" s="360"/>
      <c r="R24" s="360"/>
      <c r="S24" s="360"/>
    </row>
    <row r="25" spans="1:19">
      <c r="A25" s="310"/>
      <c r="B25" s="360"/>
      <c r="C25" s="360"/>
      <c r="D25" s="360"/>
      <c r="E25" s="360"/>
      <c r="F25" s="360"/>
      <c r="G25" s="360"/>
      <c r="H25" s="318"/>
      <c r="I25" s="360"/>
      <c r="J25" s="360"/>
      <c r="K25" s="360"/>
      <c r="L25" s="360"/>
      <c r="M25" s="360"/>
      <c r="N25" s="360"/>
      <c r="O25" s="360"/>
      <c r="P25" s="360"/>
      <c r="Q25" s="360"/>
      <c r="R25" s="360"/>
      <c r="S25" s="360"/>
    </row>
    <row r="26" spans="1:19">
      <c r="A26" s="310"/>
      <c r="B26" s="360"/>
      <c r="C26" s="360"/>
      <c r="D26" s="360"/>
      <c r="E26" s="360"/>
      <c r="F26" s="360"/>
      <c r="G26" s="360"/>
      <c r="H26" s="318"/>
      <c r="I26" s="360"/>
      <c r="J26" s="360"/>
      <c r="K26" s="360"/>
      <c r="L26" s="360"/>
      <c r="M26" s="360"/>
      <c r="N26" s="360"/>
      <c r="O26" s="360"/>
      <c r="P26" s="360"/>
      <c r="Q26" s="360"/>
      <c r="R26" s="360"/>
      <c r="S26" s="360"/>
    </row>
    <row r="27" spans="1:19">
      <c r="A27" s="310"/>
      <c r="B27" s="360"/>
      <c r="C27" s="360"/>
      <c r="D27" s="360"/>
      <c r="E27" s="360"/>
      <c r="F27" s="360"/>
      <c r="G27" s="360"/>
      <c r="H27" s="318"/>
      <c r="I27" s="360"/>
      <c r="J27" s="360"/>
      <c r="K27" s="360"/>
      <c r="L27" s="360"/>
      <c r="M27" s="360"/>
      <c r="N27" s="360"/>
      <c r="O27" s="360"/>
      <c r="P27" s="360"/>
      <c r="Q27" s="360"/>
      <c r="R27" s="360"/>
      <c r="S27" s="360"/>
    </row>
    <row r="28" spans="1:19">
      <c r="A28" s="310"/>
      <c r="B28" s="360"/>
      <c r="C28" s="360"/>
      <c r="D28" s="360"/>
      <c r="E28" s="360"/>
      <c r="F28" s="360"/>
      <c r="G28" s="360"/>
      <c r="H28" s="318"/>
      <c r="I28" s="360"/>
      <c r="J28" s="360"/>
      <c r="K28" s="360"/>
      <c r="L28" s="360"/>
      <c r="M28" s="360"/>
      <c r="N28" s="360"/>
      <c r="O28" s="360"/>
      <c r="P28" s="360"/>
      <c r="Q28" s="360"/>
      <c r="R28" s="360"/>
      <c r="S28" s="360"/>
    </row>
    <row r="29" spans="1:19">
      <c r="A29" s="310"/>
      <c r="B29" s="360"/>
      <c r="C29" s="360"/>
      <c r="D29" s="360"/>
      <c r="E29" s="360"/>
      <c r="F29" s="360"/>
      <c r="G29" s="360"/>
      <c r="H29" s="318"/>
      <c r="I29" s="360"/>
      <c r="J29" s="360"/>
      <c r="K29" s="360"/>
      <c r="L29" s="360"/>
      <c r="M29" s="360"/>
      <c r="N29" s="360"/>
      <c r="O29" s="360"/>
      <c r="P29" s="360"/>
      <c r="Q29" s="360"/>
      <c r="R29" s="360"/>
      <c r="S29" s="360"/>
    </row>
    <row r="30" spans="1:19">
      <c r="A30" s="310"/>
      <c r="B30" s="360"/>
      <c r="C30" s="360"/>
      <c r="D30" s="360"/>
      <c r="E30" s="360"/>
      <c r="F30" s="360"/>
      <c r="G30" s="360"/>
      <c r="H30" s="318"/>
      <c r="I30" s="360"/>
      <c r="J30" s="360"/>
      <c r="K30" s="360"/>
      <c r="L30" s="360"/>
      <c r="M30" s="360"/>
      <c r="N30" s="360"/>
      <c r="O30" s="360"/>
      <c r="P30" s="360"/>
      <c r="Q30" s="360"/>
      <c r="R30" s="360"/>
      <c r="S30" s="360"/>
    </row>
    <row r="31" spans="1:19">
      <c r="A31" s="310"/>
      <c r="B31" s="360"/>
      <c r="C31" s="360"/>
      <c r="D31" s="360"/>
      <c r="E31" s="360"/>
      <c r="F31" s="360"/>
      <c r="G31" s="360"/>
      <c r="H31" s="318"/>
      <c r="I31" s="360"/>
      <c r="J31" s="360"/>
      <c r="K31" s="360"/>
      <c r="L31" s="360"/>
      <c r="M31" s="360"/>
      <c r="N31" s="360"/>
      <c r="O31" s="360"/>
      <c r="P31" s="360"/>
      <c r="Q31" s="360"/>
      <c r="R31" s="360"/>
      <c r="S31" s="360"/>
    </row>
    <row r="32" spans="1:19">
      <c r="A32" s="310"/>
      <c r="B32" s="360"/>
      <c r="C32" s="360"/>
      <c r="D32" s="360"/>
      <c r="E32" s="360"/>
      <c r="F32" s="360"/>
      <c r="G32" s="360"/>
      <c r="H32" s="318"/>
      <c r="I32" s="360"/>
      <c r="J32" s="360"/>
      <c r="K32" s="360"/>
      <c r="L32" s="360"/>
      <c r="M32" s="360"/>
      <c r="N32" s="360"/>
      <c r="O32" s="360"/>
      <c r="P32" s="360"/>
      <c r="Q32" s="360"/>
      <c r="R32" s="360"/>
      <c r="S32" s="360"/>
    </row>
    <row r="33" spans="1:19">
      <c r="A33" s="310"/>
      <c r="B33" s="360"/>
      <c r="C33" s="360"/>
      <c r="D33" s="360"/>
      <c r="E33" s="360"/>
      <c r="F33" s="360"/>
      <c r="G33" s="360"/>
      <c r="H33" s="318"/>
      <c r="I33" s="360"/>
      <c r="J33" s="360"/>
      <c r="K33" s="360"/>
      <c r="L33" s="360"/>
      <c r="M33" s="360"/>
      <c r="N33" s="360"/>
      <c r="O33" s="360"/>
      <c r="P33" s="360"/>
      <c r="Q33" s="360"/>
      <c r="R33" s="360"/>
      <c r="S33" s="360"/>
    </row>
    <row r="34" spans="1:19">
      <c r="A34" s="310"/>
      <c r="B34" s="360"/>
      <c r="C34" s="360"/>
      <c r="D34" s="360"/>
      <c r="E34" s="360"/>
      <c r="F34" s="360"/>
      <c r="G34" s="360"/>
      <c r="H34" s="318"/>
      <c r="I34" s="360"/>
      <c r="J34" s="360"/>
      <c r="K34" s="360"/>
      <c r="L34" s="360"/>
      <c r="M34" s="360"/>
      <c r="N34" s="360"/>
      <c r="O34" s="360"/>
      <c r="P34" s="360"/>
      <c r="Q34" s="360"/>
      <c r="R34" s="360"/>
      <c r="S34" s="360"/>
    </row>
    <row r="35" spans="1:19">
      <c r="A35" s="310"/>
      <c r="B35" s="360"/>
      <c r="C35" s="360"/>
      <c r="D35" s="360"/>
      <c r="E35" s="360"/>
      <c r="F35" s="360"/>
      <c r="G35" s="360"/>
      <c r="H35" s="318"/>
      <c r="I35" s="360"/>
      <c r="J35" s="360"/>
      <c r="K35" s="360"/>
      <c r="L35" s="360"/>
      <c r="M35" s="360"/>
      <c r="N35" s="360"/>
      <c r="O35" s="360"/>
      <c r="P35" s="360"/>
      <c r="Q35" s="360"/>
      <c r="R35" s="360"/>
      <c r="S35" s="360"/>
    </row>
    <row r="36" spans="1:19">
      <c r="A36" s="310"/>
      <c r="B36" s="360"/>
      <c r="C36" s="360"/>
      <c r="D36" s="360"/>
      <c r="E36" s="360"/>
      <c r="F36" s="360"/>
      <c r="G36" s="360"/>
      <c r="H36" s="318"/>
      <c r="I36" s="360"/>
      <c r="J36" s="360"/>
      <c r="K36" s="360"/>
      <c r="L36" s="360"/>
      <c r="M36" s="360"/>
      <c r="N36" s="360"/>
      <c r="O36" s="360"/>
      <c r="P36" s="360"/>
      <c r="Q36" s="360"/>
      <c r="R36" s="360"/>
      <c r="S36" s="360"/>
    </row>
    <row r="37" spans="1:19">
      <c r="A37" s="310"/>
      <c r="B37" s="360"/>
      <c r="C37" s="360"/>
      <c r="D37" s="360"/>
      <c r="E37" s="360"/>
      <c r="F37" s="360"/>
      <c r="G37" s="360"/>
      <c r="H37" s="318"/>
      <c r="I37" s="360"/>
      <c r="J37" s="360"/>
      <c r="K37" s="360"/>
      <c r="L37" s="360"/>
      <c r="M37" s="360"/>
      <c r="N37" s="360"/>
      <c r="O37" s="360"/>
      <c r="P37" s="360"/>
      <c r="Q37" s="360"/>
      <c r="R37" s="360"/>
      <c r="S37" s="360"/>
    </row>
    <row r="38" spans="1:19">
      <c r="A38" s="310"/>
      <c r="B38" s="360"/>
      <c r="C38" s="360"/>
      <c r="D38" s="360"/>
      <c r="E38" s="360"/>
      <c r="F38" s="360"/>
      <c r="G38" s="360"/>
      <c r="H38" s="318"/>
      <c r="I38" s="360"/>
      <c r="J38" s="360"/>
      <c r="K38" s="360"/>
      <c r="L38" s="360"/>
      <c r="M38" s="360"/>
      <c r="N38" s="360"/>
      <c r="O38" s="360"/>
      <c r="P38" s="360"/>
      <c r="Q38" s="360"/>
      <c r="R38" s="360"/>
      <c r="S38" s="360"/>
    </row>
    <row r="39" spans="1:19">
      <c r="A39" s="310"/>
      <c r="B39" s="360"/>
      <c r="C39" s="360"/>
      <c r="D39" s="360"/>
      <c r="E39" s="360"/>
      <c r="F39" s="360"/>
      <c r="G39" s="360"/>
      <c r="H39" s="318"/>
      <c r="I39" s="360"/>
      <c r="J39" s="360"/>
      <c r="K39" s="360"/>
      <c r="L39" s="360"/>
      <c r="M39" s="360"/>
      <c r="N39" s="360"/>
      <c r="O39" s="360"/>
      <c r="P39" s="360"/>
      <c r="Q39" s="360"/>
      <c r="R39" s="360"/>
      <c r="S39" s="360"/>
    </row>
    <row r="40" spans="1:19">
      <c r="A40" s="310"/>
      <c r="B40" s="360"/>
      <c r="C40" s="360"/>
      <c r="D40" s="360"/>
      <c r="E40" s="360"/>
      <c r="F40" s="360"/>
      <c r="G40" s="360"/>
      <c r="H40" s="318"/>
      <c r="I40" s="360"/>
      <c r="J40" s="360"/>
      <c r="K40" s="360"/>
      <c r="L40" s="360"/>
      <c r="M40" s="360"/>
      <c r="N40" s="360"/>
      <c r="O40" s="360"/>
      <c r="P40" s="360"/>
      <c r="Q40" s="360"/>
      <c r="R40" s="360"/>
      <c r="S40" s="360"/>
    </row>
    <row r="41" spans="1:19">
      <c r="A41" s="310"/>
      <c r="B41" s="360"/>
      <c r="C41" s="360"/>
      <c r="D41" s="360"/>
      <c r="E41" s="360"/>
      <c r="F41" s="360"/>
      <c r="G41" s="360"/>
      <c r="H41" s="318"/>
      <c r="I41" s="360"/>
      <c r="J41" s="360"/>
      <c r="K41" s="360"/>
      <c r="L41" s="360"/>
      <c r="M41" s="360"/>
      <c r="N41" s="360"/>
      <c r="O41" s="360"/>
      <c r="P41" s="360"/>
      <c r="Q41" s="360"/>
      <c r="R41" s="360"/>
      <c r="S41" s="360"/>
    </row>
    <row r="42" spans="1:19">
      <c r="A42" s="310"/>
      <c r="B42" s="360"/>
      <c r="C42" s="360"/>
      <c r="D42" s="360"/>
      <c r="E42" s="360"/>
      <c r="F42" s="360"/>
      <c r="G42" s="360"/>
      <c r="H42" s="318"/>
      <c r="I42" s="360"/>
      <c r="J42" s="360"/>
      <c r="K42" s="360"/>
      <c r="L42" s="360"/>
      <c r="M42" s="360"/>
      <c r="N42" s="360"/>
      <c r="O42" s="360"/>
      <c r="P42" s="360"/>
      <c r="Q42" s="360"/>
      <c r="R42" s="360"/>
      <c r="S42" s="360"/>
    </row>
    <row r="43" spans="1:19">
      <c r="A43" s="310"/>
      <c r="B43" s="360"/>
      <c r="C43" s="360"/>
      <c r="D43" s="360"/>
      <c r="E43" s="360"/>
      <c r="F43" s="360"/>
      <c r="G43" s="360"/>
      <c r="H43" s="318"/>
      <c r="I43" s="360"/>
      <c r="J43" s="360"/>
      <c r="K43" s="360"/>
      <c r="L43" s="360"/>
      <c r="M43" s="360"/>
      <c r="N43" s="360"/>
      <c r="O43" s="360"/>
      <c r="P43" s="360"/>
      <c r="Q43" s="360"/>
      <c r="R43" s="360"/>
      <c r="S43" s="360"/>
    </row>
    <row r="44" spans="1:19">
      <c r="A44" s="310"/>
      <c r="B44" s="360"/>
      <c r="C44" s="360"/>
      <c r="D44" s="360"/>
      <c r="E44" s="360"/>
      <c r="F44" s="360"/>
      <c r="G44" s="360"/>
      <c r="H44" s="318"/>
      <c r="I44" s="360"/>
      <c r="J44" s="360"/>
      <c r="K44" s="360"/>
      <c r="L44" s="360"/>
      <c r="M44" s="360"/>
      <c r="N44" s="360"/>
      <c r="O44" s="360"/>
      <c r="P44" s="360"/>
      <c r="Q44" s="360"/>
      <c r="R44" s="360"/>
      <c r="S44" s="360"/>
    </row>
    <row r="45" spans="1:19">
      <c r="A45" s="310"/>
      <c r="B45" s="360"/>
      <c r="C45" s="360"/>
      <c r="D45" s="360"/>
      <c r="E45" s="360"/>
      <c r="F45" s="360"/>
      <c r="G45" s="360"/>
      <c r="H45" s="318"/>
      <c r="I45" s="360"/>
      <c r="J45" s="360"/>
      <c r="K45" s="360"/>
      <c r="L45" s="360"/>
      <c r="M45" s="360"/>
      <c r="N45" s="360"/>
      <c r="O45" s="360"/>
      <c r="P45" s="360"/>
      <c r="Q45" s="360"/>
      <c r="R45" s="360"/>
      <c r="S45" s="360"/>
    </row>
    <row r="46" spans="1:19">
      <c r="A46" s="310"/>
      <c r="B46" s="360"/>
      <c r="C46" s="360"/>
      <c r="D46" s="360"/>
      <c r="E46" s="360"/>
      <c r="F46" s="360"/>
      <c r="G46" s="360"/>
      <c r="H46" s="318"/>
      <c r="I46" s="360"/>
      <c r="J46" s="360"/>
      <c r="K46" s="360"/>
      <c r="L46" s="360"/>
      <c r="M46" s="360"/>
      <c r="N46" s="360"/>
      <c r="O46" s="360"/>
      <c r="P46" s="360"/>
      <c r="Q46" s="360"/>
      <c r="R46" s="360"/>
      <c r="S46" s="360"/>
    </row>
    <row r="47" spans="1:19">
      <c r="A47" s="310"/>
      <c r="B47" s="360"/>
      <c r="C47" s="360"/>
      <c r="D47" s="360"/>
      <c r="E47" s="360"/>
      <c r="F47" s="360"/>
      <c r="G47" s="360"/>
      <c r="H47" s="318"/>
      <c r="I47" s="360"/>
      <c r="J47" s="360"/>
      <c r="K47" s="360"/>
      <c r="L47" s="360"/>
      <c r="M47" s="360"/>
      <c r="N47" s="360"/>
      <c r="O47" s="360"/>
      <c r="P47" s="360"/>
      <c r="Q47" s="360"/>
      <c r="R47" s="360"/>
      <c r="S47" s="360"/>
    </row>
    <row r="48" spans="1:19">
      <c r="A48" s="310"/>
      <c r="B48" s="360"/>
      <c r="C48" s="360"/>
      <c r="D48" s="360"/>
      <c r="E48" s="360"/>
      <c r="F48" s="360"/>
      <c r="G48" s="360"/>
      <c r="H48" s="318"/>
      <c r="I48" s="360"/>
      <c r="J48" s="360"/>
      <c r="K48" s="360"/>
      <c r="L48" s="360"/>
      <c r="M48" s="360"/>
      <c r="N48" s="360"/>
      <c r="O48" s="360"/>
      <c r="P48" s="360"/>
      <c r="Q48" s="360"/>
      <c r="R48" s="360"/>
      <c r="S48" s="360"/>
    </row>
    <row r="49" spans="1:19">
      <c r="A49" s="310"/>
      <c r="B49" s="360"/>
      <c r="C49" s="360"/>
      <c r="D49" s="360"/>
      <c r="E49" s="360"/>
      <c r="F49" s="360"/>
      <c r="G49" s="360"/>
      <c r="H49" s="318"/>
      <c r="I49" s="360"/>
      <c r="J49" s="360"/>
      <c r="K49" s="360"/>
      <c r="L49" s="360"/>
      <c r="M49" s="360"/>
      <c r="N49" s="360"/>
      <c r="O49" s="360"/>
      <c r="P49" s="360"/>
      <c r="Q49" s="360"/>
      <c r="R49" s="360"/>
      <c r="S49" s="360"/>
    </row>
    <row r="50" spans="1:19">
      <c r="A50" s="310"/>
      <c r="B50" s="360"/>
      <c r="C50" s="360"/>
      <c r="D50" s="360"/>
      <c r="E50" s="360"/>
      <c r="F50" s="360"/>
      <c r="G50" s="360"/>
      <c r="H50" s="318"/>
      <c r="I50" s="360"/>
      <c r="J50" s="360"/>
      <c r="K50" s="360"/>
      <c r="L50" s="360"/>
      <c r="M50" s="360"/>
      <c r="N50" s="360"/>
      <c r="O50" s="360"/>
      <c r="P50" s="360"/>
      <c r="Q50" s="360"/>
      <c r="R50" s="360"/>
      <c r="S50" s="360"/>
    </row>
    <row r="51" spans="1:19">
      <c r="A51" s="310"/>
      <c r="B51" s="360"/>
      <c r="C51" s="360"/>
      <c r="D51" s="360"/>
      <c r="E51" s="360"/>
      <c r="F51" s="360"/>
      <c r="G51" s="360"/>
      <c r="H51" s="318"/>
      <c r="I51" s="360"/>
      <c r="J51" s="360"/>
      <c r="K51" s="360"/>
      <c r="L51" s="360"/>
      <c r="M51" s="360"/>
      <c r="N51" s="360"/>
      <c r="O51" s="360"/>
      <c r="P51" s="360"/>
      <c r="Q51" s="360"/>
      <c r="R51" s="360"/>
      <c r="S51" s="360"/>
    </row>
    <row r="52" spans="1:19">
      <c r="A52" s="310"/>
      <c r="B52" s="360"/>
      <c r="C52" s="360"/>
      <c r="D52" s="360"/>
      <c r="E52" s="360"/>
      <c r="F52" s="360"/>
      <c r="G52" s="360"/>
      <c r="H52" s="318"/>
      <c r="I52" s="360"/>
      <c r="J52" s="360"/>
      <c r="K52" s="360"/>
      <c r="L52" s="360"/>
      <c r="M52" s="360"/>
      <c r="N52" s="360"/>
      <c r="O52" s="360"/>
      <c r="P52" s="360"/>
      <c r="Q52" s="360"/>
      <c r="R52" s="360"/>
      <c r="S52" s="360"/>
    </row>
    <row r="53" spans="1:19">
      <c r="A53" s="310"/>
      <c r="B53" s="360"/>
      <c r="C53" s="360"/>
      <c r="D53" s="360"/>
      <c r="E53" s="360"/>
      <c r="F53" s="360"/>
      <c r="G53" s="360"/>
      <c r="H53" s="318"/>
      <c r="I53" s="360"/>
      <c r="J53" s="360"/>
      <c r="K53" s="360"/>
      <c r="L53" s="360"/>
      <c r="M53" s="360"/>
      <c r="N53" s="360"/>
      <c r="O53" s="360"/>
      <c r="P53" s="360"/>
      <c r="Q53" s="360"/>
      <c r="R53" s="360"/>
      <c r="S53" s="360"/>
    </row>
    <row r="54" spans="1:19">
      <c r="A54" s="310"/>
      <c r="B54" s="360"/>
      <c r="C54" s="360"/>
      <c r="D54" s="360"/>
      <c r="E54" s="360"/>
      <c r="F54" s="360"/>
      <c r="G54" s="360"/>
      <c r="H54" s="318"/>
      <c r="I54" s="360"/>
      <c r="J54" s="360"/>
      <c r="K54" s="360"/>
      <c r="L54" s="360"/>
      <c r="M54" s="360"/>
      <c r="N54" s="360"/>
      <c r="O54" s="360"/>
      <c r="P54" s="360"/>
      <c r="Q54" s="360"/>
      <c r="R54" s="360"/>
      <c r="S54" s="360"/>
    </row>
    <row r="55" spans="1:19">
      <c r="A55" s="310"/>
      <c r="B55" s="360"/>
      <c r="C55" s="360"/>
      <c r="D55" s="360"/>
      <c r="E55" s="360"/>
      <c r="F55" s="360"/>
      <c r="G55" s="360"/>
      <c r="H55" s="318"/>
      <c r="I55" s="360"/>
      <c r="J55" s="360"/>
      <c r="K55" s="360"/>
      <c r="L55" s="360"/>
      <c r="M55" s="360"/>
      <c r="N55" s="360"/>
      <c r="O55" s="360"/>
      <c r="P55" s="360"/>
      <c r="Q55" s="360"/>
      <c r="R55" s="360"/>
      <c r="S55" s="360"/>
    </row>
    <row r="56" spans="1:19">
      <c r="A56" s="310"/>
      <c r="B56" s="360"/>
      <c r="C56" s="360"/>
      <c r="D56" s="360"/>
      <c r="E56" s="360"/>
      <c r="F56" s="360"/>
      <c r="G56" s="360"/>
      <c r="H56" s="318"/>
      <c r="I56" s="360"/>
      <c r="J56" s="360"/>
      <c r="K56" s="360"/>
      <c r="L56" s="360"/>
      <c r="M56" s="360"/>
      <c r="N56" s="360"/>
      <c r="O56" s="360"/>
      <c r="P56" s="360"/>
      <c r="Q56" s="360"/>
      <c r="R56" s="360"/>
      <c r="S56" s="360"/>
    </row>
    <row r="57" spans="1:19">
      <c r="A57" s="310"/>
      <c r="B57" s="360"/>
      <c r="C57" s="360"/>
      <c r="D57" s="360"/>
      <c r="E57" s="360"/>
      <c r="F57" s="360"/>
      <c r="G57" s="360"/>
      <c r="H57" s="318"/>
      <c r="I57" s="360"/>
      <c r="J57" s="360"/>
      <c r="K57" s="360"/>
      <c r="L57" s="360"/>
      <c r="M57" s="360"/>
      <c r="N57" s="360"/>
      <c r="O57" s="360"/>
      <c r="P57" s="360"/>
      <c r="Q57" s="360"/>
      <c r="R57" s="360"/>
      <c r="S57" s="360"/>
    </row>
    <row r="58" spans="1:19">
      <c r="A58" s="310"/>
      <c r="B58" s="360"/>
      <c r="C58" s="360"/>
      <c r="D58" s="360"/>
      <c r="E58" s="360"/>
      <c r="F58" s="360"/>
      <c r="G58" s="360"/>
      <c r="H58" s="318"/>
      <c r="I58" s="360"/>
      <c r="J58" s="360"/>
      <c r="K58" s="360"/>
      <c r="L58" s="360"/>
      <c r="M58" s="360"/>
      <c r="N58" s="360"/>
      <c r="O58" s="360"/>
      <c r="P58" s="360"/>
      <c r="Q58" s="360"/>
      <c r="R58" s="360"/>
      <c r="S58" s="360"/>
    </row>
    <row r="59" spans="1:19">
      <c r="A59" s="310"/>
      <c r="B59" s="360"/>
      <c r="C59" s="360"/>
      <c r="D59" s="360"/>
      <c r="E59" s="360"/>
      <c r="F59" s="360"/>
      <c r="G59" s="360"/>
      <c r="H59" s="318"/>
      <c r="I59" s="360"/>
      <c r="J59" s="360"/>
      <c r="K59" s="360"/>
      <c r="L59" s="360"/>
      <c r="M59" s="360"/>
      <c r="N59" s="360"/>
      <c r="O59" s="360"/>
      <c r="P59" s="360"/>
      <c r="Q59" s="360"/>
      <c r="R59" s="360"/>
      <c r="S59" s="360"/>
    </row>
    <row r="60" spans="1:19">
      <c r="A60" s="310"/>
      <c r="B60" s="360"/>
      <c r="C60" s="360"/>
      <c r="D60" s="360"/>
      <c r="E60" s="360"/>
      <c r="F60" s="360"/>
      <c r="G60" s="360"/>
      <c r="H60" s="318"/>
      <c r="I60" s="360"/>
      <c r="J60" s="360"/>
      <c r="K60" s="360"/>
      <c r="L60" s="360"/>
      <c r="M60" s="360"/>
      <c r="N60" s="360"/>
      <c r="O60" s="360"/>
      <c r="P60" s="360"/>
      <c r="Q60" s="360"/>
      <c r="R60" s="360"/>
      <c r="S60" s="360"/>
    </row>
    <row r="61" spans="1:19">
      <c r="A61" s="310"/>
      <c r="B61" s="360"/>
      <c r="C61" s="360"/>
      <c r="D61" s="360"/>
      <c r="E61" s="360"/>
      <c r="F61" s="360"/>
      <c r="G61" s="360"/>
      <c r="H61" s="318"/>
      <c r="I61" s="360"/>
      <c r="J61" s="360"/>
      <c r="K61" s="360"/>
      <c r="L61" s="360"/>
      <c r="M61" s="360"/>
      <c r="N61" s="360"/>
      <c r="O61" s="360"/>
      <c r="P61" s="360"/>
      <c r="Q61" s="360"/>
      <c r="R61" s="360"/>
      <c r="S61" s="360"/>
    </row>
    <row r="62" spans="1:19">
      <c r="A62" s="310"/>
      <c r="B62" s="360"/>
      <c r="C62" s="360"/>
      <c r="D62" s="360"/>
      <c r="E62" s="360"/>
      <c r="F62" s="360"/>
      <c r="G62" s="360"/>
      <c r="H62" s="318"/>
      <c r="I62" s="360"/>
      <c r="J62" s="360"/>
      <c r="K62" s="360"/>
      <c r="L62" s="360"/>
      <c r="M62" s="360"/>
      <c r="N62" s="360"/>
      <c r="O62" s="360"/>
      <c r="P62" s="360"/>
      <c r="Q62" s="360"/>
      <c r="R62" s="360"/>
      <c r="S62" s="360"/>
    </row>
    <row r="63" spans="1:19">
      <c r="A63" s="310"/>
      <c r="B63" s="360"/>
      <c r="C63" s="360"/>
      <c r="D63" s="360"/>
      <c r="E63" s="360"/>
      <c r="F63" s="360"/>
      <c r="G63" s="360"/>
      <c r="H63" s="318"/>
      <c r="I63" s="360"/>
      <c r="J63" s="360"/>
      <c r="K63" s="360"/>
      <c r="L63" s="360"/>
      <c r="M63" s="360"/>
      <c r="N63" s="360"/>
      <c r="O63" s="360"/>
      <c r="P63" s="360"/>
      <c r="Q63" s="360"/>
      <c r="R63" s="360"/>
      <c r="S63" s="360"/>
    </row>
    <row r="64" spans="1:19">
      <c r="A64" s="310"/>
      <c r="B64" s="360"/>
      <c r="C64" s="360"/>
      <c r="D64" s="360"/>
      <c r="E64" s="360"/>
      <c r="F64" s="360"/>
      <c r="G64" s="360"/>
      <c r="H64" s="318"/>
      <c r="I64" s="360"/>
      <c r="J64" s="360"/>
      <c r="K64" s="360"/>
      <c r="L64" s="360"/>
      <c r="M64" s="360"/>
      <c r="N64" s="360"/>
      <c r="O64" s="360"/>
      <c r="P64" s="360"/>
      <c r="Q64" s="360"/>
      <c r="R64" s="360"/>
      <c r="S64" s="360"/>
    </row>
    <row r="65" spans="1:19">
      <c r="A65" s="310"/>
      <c r="B65" s="360"/>
      <c r="C65" s="360"/>
      <c r="D65" s="360"/>
      <c r="E65" s="360"/>
      <c r="F65" s="360"/>
      <c r="G65" s="360"/>
      <c r="H65" s="318"/>
      <c r="I65" s="360"/>
      <c r="J65" s="360"/>
      <c r="K65" s="360"/>
      <c r="L65" s="360"/>
      <c r="M65" s="360"/>
      <c r="N65" s="360"/>
      <c r="O65" s="360"/>
      <c r="P65" s="360"/>
      <c r="Q65" s="360"/>
      <c r="R65" s="360"/>
      <c r="S65" s="360"/>
    </row>
    <row r="66" spans="1:19">
      <c r="A66" s="310"/>
      <c r="B66" s="360"/>
      <c r="C66" s="360"/>
      <c r="D66" s="360"/>
      <c r="E66" s="360"/>
      <c r="F66" s="360"/>
      <c r="G66" s="360"/>
      <c r="H66" s="318"/>
      <c r="I66" s="360"/>
      <c r="J66" s="360"/>
      <c r="K66" s="360"/>
      <c r="L66" s="360"/>
      <c r="M66" s="360"/>
      <c r="N66" s="360"/>
      <c r="O66" s="360"/>
      <c r="P66" s="360"/>
      <c r="Q66" s="360"/>
      <c r="R66" s="360"/>
      <c r="S66" s="360"/>
    </row>
    <row r="67" spans="1:19">
      <c r="A67" s="310"/>
      <c r="B67" s="360"/>
      <c r="C67" s="360"/>
      <c r="D67" s="360"/>
      <c r="E67" s="360"/>
      <c r="F67" s="360"/>
      <c r="G67" s="360"/>
      <c r="H67" s="318"/>
      <c r="I67" s="360"/>
      <c r="J67" s="360"/>
      <c r="K67" s="360"/>
      <c r="L67" s="360"/>
      <c r="M67" s="360"/>
      <c r="N67" s="360"/>
      <c r="O67" s="360"/>
      <c r="P67" s="360"/>
      <c r="Q67" s="360"/>
      <c r="R67" s="360"/>
      <c r="S67" s="360"/>
    </row>
    <row r="68" spans="1:19">
      <c r="A68" s="310"/>
      <c r="B68" s="360"/>
      <c r="C68" s="360"/>
      <c r="D68" s="360"/>
      <c r="E68" s="360"/>
      <c r="F68" s="360"/>
      <c r="G68" s="360"/>
      <c r="H68" s="318"/>
      <c r="I68" s="360"/>
      <c r="J68" s="360"/>
      <c r="K68" s="360"/>
      <c r="L68" s="360"/>
      <c r="M68" s="360"/>
      <c r="N68" s="360"/>
      <c r="O68" s="360"/>
      <c r="P68" s="360"/>
      <c r="Q68" s="360"/>
      <c r="R68" s="360"/>
      <c r="S68" s="360"/>
    </row>
    <row r="69" spans="1:19">
      <c r="A69" s="310"/>
      <c r="B69" s="360"/>
      <c r="C69" s="360"/>
      <c r="D69" s="360"/>
      <c r="E69" s="360"/>
      <c r="F69" s="360"/>
      <c r="G69" s="360"/>
      <c r="H69" s="318"/>
      <c r="I69" s="360"/>
      <c r="J69" s="360"/>
      <c r="K69" s="360"/>
      <c r="L69" s="360"/>
      <c r="M69" s="360"/>
      <c r="N69" s="360"/>
      <c r="O69" s="360"/>
      <c r="P69" s="360"/>
      <c r="Q69" s="360"/>
      <c r="R69" s="360"/>
      <c r="S69" s="360"/>
    </row>
    <row r="70" spans="1:19">
      <c r="A70" s="310"/>
      <c r="B70" s="360"/>
      <c r="C70" s="360"/>
      <c r="D70" s="360"/>
      <c r="E70" s="360"/>
      <c r="F70" s="360"/>
      <c r="G70" s="360"/>
      <c r="H70" s="318"/>
      <c r="I70" s="360"/>
      <c r="J70" s="360"/>
      <c r="K70" s="360"/>
      <c r="L70" s="360"/>
      <c r="M70" s="360"/>
      <c r="N70" s="360"/>
      <c r="O70" s="360"/>
      <c r="P70" s="360"/>
      <c r="Q70" s="360"/>
      <c r="R70" s="360"/>
      <c r="S70" s="360"/>
    </row>
    <row r="71" spans="1:19">
      <c r="A71" s="310"/>
      <c r="B71" s="360"/>
      <c r="C71" s="360"/>
      <c r="D71" s="360"/>
      <c r="E71" s="360"/>
      <c r="F71" s="360"/>
      <c r="G71" s="360"/>
      <c r="H71" s="318"/>
      <c r="I71" s="360"/>
      <c r="J71" s="360"/>
      <c r="K71" s="360"/>
      <c r="L71" s="360"/>
      <c r="M71" s="360"/>
      <c r="N71" s="360"/>
      <c r="O71" s="360"/>
      <c r="P71" s="360"/>
      <c r="Q71" s="360"/>
      <c r="R71" s="360"/>
      <c r="S71" s="360"/>
    </row>
    <row r="72" spans="1:19">
      <c r="A72" s="310"/>
      <c r="B72" s="360"/>
      <c r="C72" s="360"/>
      <c r="D72" s="360"/>
      <c r="E72" s="360"/>
      <c r="F72" s="360"/>
      <c r="G72" s="360"/>
      <c r="H72" s="318"/>
      <c r="I72" s="360"/>
      <c r="J72" s="360"/>
      <c r="K72" s="360"/>
      <c r="L72" s="360"/>
      <c r="M72" s="360"/>
      <c r="N72" s="360"/>
      <c r="O72" s="360"/>
      <c r="P72" s="360"/>
      <c r="Q72" s="360"/>
      <c r="R72" s="360"/>
      <c r="S72" s="360"/>
    </row>
    <row r="73" spans="1:19">
      <c r="A73" s="310"/>
      <c r="B73" s="360"/>
      <c r="C73" s="360"/>
      <c r="D73" s="360"/>
      <c r="E73" s="360"/>
      <c r="F73" s="360"/>
      <c r="G73" s="360"/>
      <c r="H73" s="318"/>
      <c r="I73" s="360"/>
      <c r="J73" s="360"/>
      <c r="K73" s="360"/>
      <c r="L73" s="360"/>
      <c r="M73" s="360"/>
      <c r="N73" s="360"/>
      <c r="O73" s="360"/>
      <c r="P73" s="360"/>
      <c r="Q73" s="360"/>
      <c r="R73" s="360"/>
      <c r="S73" s="360"/>
    </row>
    <row r="74" spans="1:19">
      <c r="A74" s="310"/>
      <c r="B74" s="360"/>
      <c r="C74" s="360"/>
      <c r="D74" s="360"/>
      <c r="E74" s="360"/>
      <c r="F74" s="360"/>
      <c r="G74" s="360"/>
      <c r="H74" s="318"/>
      <c r="I74" s="360"/>
      <c r="J74" s="360"/>
      <c r="K74" s="360"/>
      <c r="L74" s="360"/>
      <c r="M74" s="360"/>
      <c r="N74" s="360"/>
      <c r="O74" s="360"/>
      <c r="P74" s="360"/>
      <c r="Q74" s="360"/>
      <c r="R74" s="360"/>
      <c r="S74" s="360"/>
    </row>
    <row r="75" spans="1:19">
      <c r="A75" s="310"/>
      <c r="B75" s="360"/>
      <c r="C75" s="360"/>
      <c r="D75" s="360"/>
      <c r="E75" s="360"/>
      <c r="F75" s="360"/>
      <c r="G75" s="360"/>
      <c r="H75" s="318"/>
      <c r="I75" s="360"/>
      <c r="J75" s="360"/>
      <c r="K75" s="360"/>
      <c r="L75" s="360"/>
      <c r="M75" s="360"/>
      <c r="N75" s="360"/>
      <c r="O75" s="360"/>
      <c r="P75" s="360"/>
      <c r="Q75" s="360"/>
      <c r="R75" s="360"/>
      <c r="S75" s="360"/>
    </row>
    <row r="76" spans="1:19">
      <c r="A76" s="310"/>
      <c r="B76" s="360"/>
      <c r="C76" s="360"/>
      <c r="D76" s="360"/>
      <c r="E76" s="360"/>
      <c r="F76" s="360"/>
      <c r="G76" s="360"/>
      <c r="H76" s="318"/>
      <c r="I76" s="360"/>
      <c r="J76" s="360"/>
      <c r="K76" s="360"/>
      <c r="L76" s="360"/>
      <c r="M76" s="360"/>
      <c r="N76" s="360"/>
      <c r="O76" s="360"/>
      <c r="P76" s="360"/>
      <c r="Q76" s="360"/>
      <c r="R76" s="360"/>
      <c r="S76" s="360"/>
    </row>
    <row r="77" spans="1:19">
      <c r="A77" s="310"/>
      <c r="B77" s="360"/>
      <c r="C77" s="360"/>
      <c r="D77" s="360"/>
      <c r="E77" s="360"/>
      <c r="F77" s="360"/>
      <c r="G77" s="360"/>
      <c r="H77" s="318"/>
      <c r="I77" s="360"/>
      <c r="J77" s="360"/>
      <c r="K77" s="360"/>
      <c r="L77" s="360"/>
      <c r="M77" s="360"/>
      <c r="N77" s="360"/>
      <c r="O77" s="360"/>
      <c r="P77" s="360"/>
      <c r="Q77" s="360"/>
      <c r="R77" s="360"/>
      <c r="S77" s="360"/>
    </row>
    <row r="78" spans="1:19">
      <c r="A78" s="310"/>
      <c r="B78" s="360"/>
      <c r="C78" s="360"/>
      <c r="D78" s="360"/>
      <c r="E78" s="360"/>
      <c r="F78" s="360"/>
      <c r="G78" s="360"/>
      <c r="H78" s="318"/>
      <c r="I78" s="360"/>
      <c r="J78" s="360"/>
      <c r="K78" s="360"/>
      <c r="L78" s="360"/>
      <c r="M78" s="360"/>
      <c r="N78" s="360"/>
      <c r="O78" s="360"/>
      <c r="P78" s="360"/>
      <c r="Q78" s="360"/>
      <c r="R78" s="360"/>
      <c r="S78" s="360"/>
    </row>
    <row r="79" spans="1:19">
      <c r="A79" s="310"/>
      <c r="B79" s="360"/>
      <c r="C79" s="360"/>
      <c r="D79" s="360"/>
      <c r="E79" s="360"/>
      <c r="F79" s="360"/>
      <c r="G79" s="360"/>
      <c r="H79" s="318"/>
      <c r="I79" s="360"/>
      <c r="J79" s="360"/>
      <c r="K79" s="360"/>
      <c r="L79" s="360"/>
      <c r="M79" s="360"/>
      <c r="N79" s="360"/>
      <c r="O79" s="360"/>
      <c r="P79" s="360"/>
      <c r="Q79" s="360"/>
      <c r="R79" s="360"/>
      <c r="S79" s="360"/>
    </row>
    <row r="80" spans="1:19">
      <c r="A80" s="310"/>
      <c r="B80" s="360"/>
      <c r="C80" s="360"/>
      <c r="D80" s="360"/>
      <c r="E80" s="360"/>
      <c r="F80" s="360"/>
      <c r="G80" s="360"/>
      <c r="H80" s="318"/>
      <c r="I80" s="360"/>
      <c r="J80" s="360"/>
      <c r="K80" s="360"/>
      <c r="L80" s="360"/>
      <c r="M80" s="360"/>
      <c r="N80" s="360"/>
      <c r="O80" s="360"/>
      <c r="P80" s="360"/>
      <c r="Q80" s="360"/>
      <c r="R80" s="360"/>
      <c r="S80" s="360"/>
    </row>
    <row r="81" spans="1:19">
      <c r="A81" s="310"/>
      <c r="B81" s="360"/>
      <c r="C81" s="360"/>
      <c r="D81" s="360"/>
      <c r="E81" s="360"/>
      <c r="F81" s="360"/>
      <c r="G81" s="360"/>
      <c r="H81" s="318"/>
      <c r="I81" s="360"/>
      <c r="J81" s="360"/>
      <c r="K81" s="360"/>
      <c r="L81" s="360"/>
      <c r="M81" s="360"/>
      <c r="N81" s="360"/>
      <c r="O81" s="360"/>
      <c r="P81" s="360"/>
      <c r="Q81" s="360"/>
      <c r="R81" s="360"/>
      <c r="S81" s="360"/>
    </row>
    <row r="82" spans="1:19">
      <c r="A82" s="310"/>
      <c r="B82" s="360"/>
      <c r="C82" s="360"/>
      <c r="D82" s="360"/>
      <c r="E82" s="360"/>
      <c r="F82" s="360"/>
      <c r="G82" s="360"/>
      <c r="H82" s="318"/>
      <c r="I82" s="360"/>
      <c r="J82" s="360"/>
      <c r="K82" s="360"/>
      <c r="L82" s="360"/>
      <c r="M82" s="360"/>
      <c r="N82" s="360"/>
      <c r="O82" s="360"/>
      <c r="P82" s="360"/>
      <c r="Q82" s="360"/>
      <c r="R82" s="360"/>
      <c r="S82" s="360"/>
    </row>
    <row r="83" spans="1:19">
      <c r="A83" s="310"/>
      <c r="B83" s="360"/>
      <c r="C83" s="360"/>
      <c r="D83" s="360"/>
      <c r="E83" s="360"/>
      <c r="F83" s="360"/>
      <c r="G83" s="360"/>
      <c r="H83" s="318"/>
      <c r="I83" s="360"/>
      <c r="J83" s="360"/>
      <c r="K83" s="360"/>
      <c r="L83" s="360"/>
      <c r="M83" s="360"/>
      <c r="N83" s="360"/>
      <c r="O83" s="360"/>
      <c r="P83" s="360"/>
      <c r="Q83" s="360"/>
      <c r="R83" s="360"/>
      <c r="S83" s="360"/>
    </row>
    <row r="84" spans="1:19">
      <c r="A84" s="310"/>
      <c r="B84" s="360"/>
      <c r="C84" s="360"/>
      <c r="D84" s="360"/>
      <c r="E84" s="360"/>
      <c r="F84" s="360"/>
      <c r="G84" s="360"/>
      <c r="H84" s="318"/>
      <c r="I84" s="360"/>
      <c r="J84" s="360"/>
      <c r="K84" s="360"/>
      <c r="L84" s="360"/>
      <c r="M84" s="360"/>
      <c r="N84" s="360"/>
      <c r="O84" s="360"/>
      <c r="P84" s="360"/>
      <c r="Q84" s="360"/>
      <c r="R84" s="360"/>
      <c r="S84" s="360"/>
    </row>
    <row r="85" spans="1:19">
      <c r="A85" s="310"/>
      <c r="B85" s="360"/>
      <c r="C85" s="360"/>
      <c r="D85" s="360"/>
      <c r="E85" s="360"/>
      <c r="F85" s="360"/>
      <c r="G85" s="360"/>
      <c r="H85" s="318"/>
      <c r="I85" s="360"/>
      <c r="J85" s="360"/>
      <c r="K85" s="360"/>
      <c r="L85" s="360"/>
      <c r="M85" s="360"/>
      <c r="N85" s="360"/>
      <c r="O85" s="360"/>
      <c r="P85" s="360"/>
      <c r="Q85" s="360"/>
      <c r="R85" s="360"/>
      <c r="S85" s="360"/>
    </row>
    <row r="86" spans="1:19">
      <c r="A86" s="310"/>
      <c r="B86" s="360"/>
      <c r="C86" s="360"/>
      <c r="D86" s="360"/>
      <c r="E86" s="360"/>
      <c r="F86" s="360"/>
      <c r="G86" s="360"/>
      <c r="H86" s="318"/>
      <c r="I86" s="360"/>
      <c r="J86" s="360"/>
      <c r="K86" s="360"/>
      <c r="L86" s="360"/>
      <c r="M86" s="360"/>
      <c r="N86" s="360"/>
      <c r="O86" s="360"/>
      <c r="P86" s="360"/>
      <c r="Q86" s="360"/>
      <c r="R86" s="360"/>
      <c r="S86" s="360"/>
    </row>
    <row r="87" spans="1:19">
      <c r="A87" s="310"/>
      <c r="B87" s="360"/>
      <c r="C87" s="360"/>
      <c r="D87" s="360"/>
      <c r="E87" s="360"/>
      <c r="F87" s="360"/>
      <c r="G87" s="360"/>
      <c r="H87" s="318"/>
      <c r="I87" s="360"/>
      <c r="J87" s="360"/>
      <c r="K87" s="360"/>
      <c r="L87" s="360"/>
      <c r="M87" s="360"/>
      <c r="N87" s="360"/>
      <c r="O87" s="360"/>
      <c r="P87" s="360"/>
      <c r="Q87" s="360"/>
      <c r="R87" s="360"/>
      <c r="S87" s="360"/>
    </row>
    <row r="88" spans="1:19">
      <c r="A88" s="310"/>
      <c r="B88" s="360"/>
      <c r="C88" s="360"/>
      <c r="D88" s="360"/>
      <c r="E88" s="360"/>
      <c r="F88" s="360"/>
      <c r="G88" s="360"/>
      <c r="H88" s="318"/>
      <c r="I88" s="360"/>
      <c r="J88" s="360"/>
      <c r="K88" s="360"/>
      <c r="L88" s="360"/>
      <c r="M88" s="360"/>
      <c r="N88" s="360"/>
      <c r="O88" s="360"/>
      <c r="P88" s="360"/>
      <c r="Q88" s="360"/>
      <c r="R88" s="360"/>
      <c r="S88" s="360"/>
    </row>
    <row r="89" spans="1:19">
      <c r="A89" s="310"/>
      <c r="B89" s="360"/>
      <c r="C89" s="360"/>
      <c r="D89" s="360"/>
      <c r="E89" s="360"/>
      <c r="F89" s="360"/>
      <c r="G89" s="360"/>
      <c r="H89" s="318"/>
      <c r="I89" s="360"/>
      <c r="J89" s="360"/>
      <c r="K89" s="360"/>
      <c r="L89" s="360"/>
      <c r="M89" s="360"/>
      <c r="N89" s="360"/>
      <c r="O89" s="360"/>
      <c r="P89" s="360"/>
      <c r="Q89" s="360"/>
      <c r="R89" s="360"/>
      <c r="S89" s="360"/>
    </row>
    <row r="90" spans="1:19">
      <c r="A90" s="310"/>
      <c r="B90" s="360"/>
      <c r="C90" s="360"/>
      <c r="D90" s="360"/>
      <c r="E90" s="360"/>
      <c r="F90" s="360"/>
      <c r="G90" s="360"/>
      <c r="H90" s="318"/>
      <c r="I90" s="360"/>
      <c r="J90" s="360"/>
      <c r="K90" s="360"/>
      <c r="L90" s="360"/>
      <c r="M90" s="360"/>
      <c r="N90" s="360"/>
      <c r="O90" s="360"/>
      <c r="P90" s="360"/>
      <c r="Q90" s="360"/>
      <c r="R90" s="360"/>
      <c r="S90" s="360"/>
    </row>
    <row r="91" spans="1:19">
      <c r="A91" s="310"/>
      <c r="B91" s="360"/>
      <c r="C91" s="360"/>
      <c r="D91" s="360"/>
      <c r="E91" s="360"/>
      <c r="F91" s="360"/>
      <c r="G91" s="360"/>
      <c r="H91" s="318"/>
      <c r="I91" s="360"/>
      <c r="J91" s="360"/>
      <c r="K91" s="360"/>
      <c r="L91" s="360"/>
      <c r="M91" s="360"/>
      <c r="N91" s="360"/>
      <c r="O91" s="360"/>
      <c r="P91" s="360"/>
      <c r="Q91" s="360"/>
      <c r="R91" s="360"/>
      <c r="S91" s="360"/>
    </row>
    <row r="92" spans="1:19">
      <c r="A92" s="310"/>
      <c r="B92" s="360"/>
      <c r="C92" s="360"/>
      <c r="D92" s="360"/>
      <c r="E92" s="360"/>
      <c r="F92" s="360"/>
      <c r="G92" s="360"/>
      <c r="H92" s="318"/>
      <c r="I92" s="360"/>
      <c r="J92" s="360"/>
      <c r="K92" s="360"/>
      <c r="L92" s="360"/>
      <c r="M92" s="360"/>
      <c r="N92" s="360"/>
      <c r="O92" s="360"/>
      <c r="P92" s="360"/>
      <c r="Q92" s="360"/>
      <c r="R92" s="360"/>
      <c r="S92" s="360"/>
    </row>
    <row r="93" spans="1:19">
      <c r="A93" s="310"/>
      <c r="B93" s="360"/>
      <c r="C93" s="360"/>
      <c r="D93" s="360"/>
      <c r="E93" s="360"/>
      <c r="F93" s="360"/>
      <c r="G93" s="360"/>
      <c r="H93" s="318"/>
      <c r="I93" s="360"/>
      <c r="J93" s="360"/>
      <c r="K93" s="360"/>
      <c r="L93" s="360"/>
      <c r="M93" s="360"/>
      <c r="N93" s="360"/>
      <c r="O93" s="360"/>
      <c r="P93" s="360"/>
      <c r="Q93" s="360"/>
      <c r="R93" s="360"/>
      <c r="S93" s="360"/>
    </row>
    <row r="94" spans="1:19">
      <c r="A94" s="310"/>
      <c r="B94" s="360"/>
      <c r="C94" s="360"/>
      <c r="D94" s="360"/>
      <c r="E94" s="360"/>
      <c r="F94" s="360"/>
      <c r="G94" s="360"/>
      <c r="H94" s="318"/>
      <c r="I94" s="360"/>
      <c r="J94" s="360"/>
      <c r="K94" s="360"/>
      <c r="L94" s="360"/>
      <c r="M94" s="360"/>
      <c r="N94" s="360"/>
      <c r="O94" s="360"/>
      <c r="P94" s="360"/>
      <c r="Q94" s="360"/>
      <c r="R94" s="360"/>
      <c r="S94" s="360"/>
    </row>
    <row r="95" spans="1:19">
      <c r="A95" s="310"/>
      <c r="B95" s="360"/>
      <c r="C95" s="360"/>
      <c r="D95" s="360"/>
      <c r="E95" s="360"/>
      <c r="F95" s="360"/>
      <c r="G95" s="360"/>
      <c r="H95" s="318"/>
      <c r="I95" s="360"/>
      <c r="J95" s="360"/>
      <c r="K95" s="360"/>
      <c r="L95" s="360"/>
      <c r="M95" s="360"/>
      <c r="N95" s="360"/>
      <c r="O95" s="360"/>
      <c r="P95" s="360"/>
      <c r="Q95" s="360"/>
      <c r="R95" s="360"/>
      <c r="S95" s="360"/>
    </row>
    <row r="96" spans="1:19">
      <c r="A96" s="310"/>
      <c r="B96" s="360"/>
      <c r="C96" s="360"/>
      <c r="D96" s="360"/>
      <c r="E96" s="360"/>
      <c r="F96" s="360"/>
      <c r="G96" s="360"/>
      <c r="H96" s="318"/>
      <c r="I96" s="360"/>
      <c r="J96" s="360"/>
      <c r="K96" s="360"/>
      <c r="L96" s="360"/>
      <c r="M96" s="360"/>
      <c r="N96" s="360"/>
      <c r="O96" s="360"/>
      <c r="P96" s="360"/>
      <c r="Q96" s="360"/>
      <c r="R96" s="360"/>
      <c r="S96" s="360"/>
    </row>
    <row r="97" spans="1:19">
      <c r="A97" s="310"/>
      <c r="B97" s="360"/>
      <c r="C97" s="360"/>
      <c r="D97" s="360"/>
      <c r="E97" s="360"/>
      <c r="F97" s="360"/>
      <c r="G97" s="360"/>
      <c r="H97" s="318"/>
      <c r="I97" s="360"/>
      <c r="J97" s="360"/>
      <c r="K97" s="360"/>
      <c r="L97" s="360"/>
      <c r="M97" s="360"/>
      <c r="N97" s="360"/>
      <c r="O97" s="360"/>
      <c r="P97" s="360"/>
      <c r="Q97" s="360"/>
      <c r="R97" s="360"/>
      <c r="S97" s="360"/>
    </row>
    <row r="98" spans="1:19">
      <c r="A98" s="310"/>
      <c r="B98" s="360"/>
      <c r="C98" s="360"/>
      <c r="D98" s="360"/>
      <c r="E98" s="360"/>
      <c r="F98" s="360"/>
      <c r="G98" s="360"/>
      <c r="H98" s="318"/>
      <c r="I98" s="360"/>
      <c r="J98" s="360"/>
      <c r="K98" s="360"/>
      <c r="L98" s="360"/>
      <c r="M98" s="360"/>
      <c r="N98" s="360"/>
      <c r="O98" s="360"/>
      <c r="P98" s="360"/>
      <c r="Q98" s="360"/>
      <c r="R98" s="360"/>
      <c r="S98" s="360"/>
    </row>
  </sheetData>
  <phoneticPr fontId="87"/>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DFF3-CC40-4BDC-B849-C288CD9A9596}">
  <sheetPr codeName="Sheet35">
    <tabColor theme="1"/>
  </sheetPr>
  <dimension ref="A1:V102"/>
  <sheetViews>
    <sheetView zoomScale="85" zoomScaleNormal="85" workbookViewId="0">
      <pane ySplit="2" topLeftCell="A3" activePane="bottomLeft" state="frozen"/>
      <selection pane="bottomLeft"/>
    </sheetView>
  </sheetViews>
  <sheetFormatPr defaultColWidth="8.75" defaultRowHeight="18.75"/>
  <cols>
    <col min="1" max="1" width="15.625" style="308" bestFit="1" customWidth="1"/>
    <col min="2" max="2" width="9.25" style="308" bestFit="1" customWidth="1"/>
    <col min="3" max="6" width="20" style="308" bestFit="1" customWidth="1"/>
    <col min="7" max="7" width="5.25" style="308" bestFit="1" customWidth="1"/>
    <col min="8" max="8" width="11" style="308" bestFit="1" customWidth="1"/>
    <col min="9" max="9" width="7.25" style="308" bestFit="1" customWidth="1"/>
    <col min="10" max="10" width="9.25" style="308" bestFit="1" customWidth="1"/>
    <col min="11" max="11" width="11.375" style="308" bestFit="1" customWidth="1"/>
    <col min="12" max="14" width="9.25" style="308" bestFit="1" customWidth="1"/>
    <col min="15" max="15" width="13.5" style="308" bestFit="1" customWidth="1"/>
    <col min="16" max="16" width="5.25" style="308" bestFit="1" customWidth="1"/>
    <col min="17" max="17" width="17.875" style="308" bestFit="1" customWidth="1"/>
    <col min="18" max="18" width="5.25" style="308" bestFit="1" customWidth="1"/>
    <col min="19" max="19" width="15.5" style="308" bestFit="1" customWidth="1"/>
    <col min="20" max="20" width="13.5" style="308" bestFit="1" customWidth="1"/>
    <col min="21" max="21" width="9.25" style="308" bestFit="1" customWidth="1"/>
    <col min="22" max="22" width="12.125" style="308" bestFit="1" customWidth="1"/>
    <col min="23" max="16384" width="8.75" style="308"/>
  </cols>
  <sheetData>
    <row r="1" spans="1:22">
      <c r="A1" s="303"/>
      <c r="B1" s="304" t="s">
        <v>895</v>
      </c>
      <c r="C1" s="305"/>
      <c r="D1" s="305"/>
      <c r="E1" s="305"/>
      <c r="F1" s="306"/>
      <c r="G1" s="303" t="s">
        <v>896</v>
      </c>
      <c r="H1" s="303" t="s">
        <v>898</v>
      </c>
      <c r="I1" s="307" t="s">
        <v>973</v>
      </c>
      <c r="J1" s="306"/>
      <c r="K1" s="304" t="s">
        <v>974</v>
      </c>
      <c r="L1" s="305"/>
      <c r="M1" s="305"/>
      <c r="N1" s="305"/>
      <c r="O1" s="305"/>
      <c r="P1" s="305"/>
      <c r="Q1" s="305"/>
      <c r="R1" s="306"/>
      <c r="S1" s="303" t="s">
        <v>962</v>
      </c>
      <c r="T1" s="304" t="s">
        <v>975</v>
      </c>
      <c r="U1" s="305"/>
      <c r="V1" s="305" t="s">
        <v>976</v>
      </c>
    </row>
    <row r="2" spans="1:22">
      <c r="A2" s="309"/>
      <c r="B2" s="310" t="s">
        <v>977</v>
      </c>
      <c r="C2" s="310" t="s">
        <v>978</v>
      </c>
      <c r="D2" s="310" t="s">
        <v>979</v>
      </c>
      <c r="E2" s="310" t="s">
        <v>980</v>
      </c>
      <c r="F2" s="310" t="s">
        <v>981</v>
      </c>
      <c r="G2" s="309"/>
      <c r="H2" s="309"/>
      <c r="I2" s="309"/>
      <c r="J2" s="310" t="s">
        <v>982</v>
      </c>
      <c r="K2" s="310" t="s">
        <v>983</v>
      </c>
      <c r="L2" s="310" t="s">
        <v>965</v>
      </c>
      <c r="M2" s="310" t="s">
        <v>966</v>
      </c>
      <c r="N2" s="310" t="s">
        <v>967</v>
      </c>
      <c r="O2" s="310" t="s">
        <v>968</v>
      </c>
      <c r="P2" s="310" t="s">
        <v>969</v>
      </c>
      <c r="Q2" s="310" t="s">
        <v>970</v>
      </c>
      <c r="R2" s="310" t="s">
        <v>984</v>
      </c>
      <c r="S2" s="309"/>
      <c r="T2" s="310" t="s">
        <v>961</v>
      </c>
      <c r="U2" s="310" t="s">
        <v>960</v>
      </c>
      <c r="V2" s="310"/>
    </row>
    <row r="3" spans="1:22">
      <c r="A3" s="310" t="s">
        <v>992</v>
      </c>
      <c r="B3" s="359"/>
      <c r="C3" s="359"/>
      <c r="D3" s="359"/>
      <c r="E3" s="359"/>
      <c r="F3" s="359"/>
      <c r="G3" s="359"/>
      <c r="H3" s="312"/>
      <c r="I3" s="359"/>
      <c r="J3" s="359"/>
      <c r="K3" s="359"/>
      <c r="L3" s="359"/>
      <c r="M3" s="359"/>
      <c r="N3" s="359"/>
      <c r="O3" s="359"/>
      <c r="P3" s="359"/>
      <c r="Q3" s="359"/>
      <c r="R3" s="359"/>
      <c r="S3" s="359"/>
      <c r="T3" s="359"/>
      <c r="U3" s="359"/>
      <c r="V3" s="312"/>
    </row>
    <row r="4" spans="1:22">
      <c r="A4" s="310" t="s">
        <v>993</v>
      </c>
      <c r="B4" s="359"/>
      <c r="C4" s="359"/>
      <c r="D4" s="359"/>
      <c r="E4" s="359"/>
      <c r="F4" s="359"/>
      <c r="G4" s="359"/>
      <c r="H4" s="311"/>
      <c r="I4" s="359"/>
      <c r="J4" s="359"/>
      <c r="K4" s="359"/>
      <c r="L4" s="359"/>
      <c r="M4" s="359"/>
      <c r="N4" s="359"/>
      <c r="O4" s="359"/>
      <c r="P4" s="359"/>
      <c r="Q4" s="359"/>
      <c r="R4" s="359"/>
      <c r="S4" s="359"/>
      <c r="T4" s="359"/>
      <c r="U4" s="359"/>
      <c r="V4" s="312"/>
    </row>
    <row r="5" spans="1:22">
      <c r="A5" s="310" t="s">
        <v>994</v>
      </c>
      <c r="B5" s="359"/>
      <c r="C5" s="359"/>
      <c r="D5" s="359"/>
      <c r="E5" s="359"/>
      <c r="F5" s="359"/>
      <c r="G5" s="359"/>
      <c r="H5" s="312"/>
      <c r="I5" s="359"/>
      <c r="J5" s="359"/>
      <c r="K5" s="359"/>
      <c r="L5" s="359"/>
      <c r="M5" s="359"/>
      <c r="N5" s="359"/>
      <c r="O5" s="359"/>
      <c r="P5" s="359"/>
      <c r="Q5" s="359"/>
      <c r="R5" s="359"/>
      <c r="S5" s="359"/>
      <c r="T5" s="359"/>
      <c r="U5" s="359"/>
      <c r="V5" s="312"/>
    </row>
    <row r="6" spans="1:22">
      <c r="A6" s="310" t="s">
        <v>995</v>
      </c>
      <c r="B6" s="359"/>
      <c r="C6" s="359"/>
      <c r="D6" s="359"/>
      <c r="E6" s="359"/>
      <c r="F6" s="359"/>
      <c r="G6" s="359"/>
      <c r="H6" s="312"/>
      <c r="I6" s="359"/>
      <c r="J6" s="359"/>
      <c r="K6" s="359"/>
      <c r="L6" s="359"/>
      <c r="M6" s="359"/>
      <c r="N6" s="359"/>
      <c r="O6" s="359"/>
      <c r="P6" s="359"/>
      <c r="Q6" s="359"/>
      <c r="R6" s="359"/>
      <c r="S6" s="359"/>
      <c r="T6" s="359"/>
      <c r="U6" s="359"/>
      <c r="V6" s="312"/>
    </row>
    <row r="7" spans="1:22">
      <c r="A7" s="310" t="s">
        <v>996</v>
      </c>
      <c r="B7" s="359"/>
      <c r="C7" s="359"/>
      <c r="D7" s="359"/>
      <c r="E7" s="359"/>
      <c r="F7" s="359"/>
      <c r="G7" s="359"/>
      <c r="H7" s="312"/>
      <c r="I7" s="359"/>
      <c r="J7" s="359"/>
      <c r="K7" s="359"/>
      <c r="L7" s="359"/>
      <c r="M7" s="359"/>
      <c r="N7" s="359"/>
      <c r="O7" s="359"/>
      <c r="P7" s="359"/>
      <c r="Q7" s="359"/>
      <c r="R7" s="359"/>
      <c r="S7" s="359"/>
      <c r="T7" s="359"/>
      <c r="U7" s="359"/>
      <c r="V7" s="312"/>
    </row>
    <row r="8" spans="1:22">
      <c r="A8" s="310" t="s">
        <v>997</v>
      </c>
      <c r="B8" s="359"/>
      <c r="C8" s="359"/>
      <c r="D8" s="359"/>
      <c r="E8" s="359"/>
      <c r="F8" s="359"/>
      <c r="G8" s="359"/>
      <c r="H8" s="312"/>
      <c r="I8" s="359"/>
      <c r="J8" s="359"/>
      <c r="K8" s="359"/>
      <c r="L8" s="359"/>
      <c r="M8" s="359"/>
      <c r="N8" s="359"/>
      <c r="O8" s="359"/>
      <c r="P8" s="359"/>
      <c r="Q8" s="359"/>
      <c r="R8" s="359"/>
      <c r="S8" s="359"/>
      <c r="T8" s="359"/>
      <c r="U8" s="359"/>
      <c r="V8" s="312"/>
    </row>
    <row r="9" spans="1:22">
      <c r="A9" s="310" t="s">
        <v>998</v>
      </c>
      <c r="B9" s="360"/>
      <c r="C9" s="360"/>
      <c r="D9" s="360"/>
      <c r="E9" s="360"/>
      <c r="F9" s="360"/>
      <c r="G9" s="360"/>
      <c r="H9" s="313"/>
      <c r="I9" s="360"/>
      <c r="J9" s="360"/>
      <c r="K9" s="360"/>
      <c r="L9" s="360"/>
      <c r="M9" s="360"/>
      <c r="N9" s="360"/>
      <c r="O9" s="360"/>
      <c r="P9" s="360"/>
      <c r="Q9" s="360"/>
      <c r="R9" s="360"/>
      <c r="S9" s="359"/>
      <c r="T9" s="360"/>
      <c r="U9" s="360"/>
      <c r="V9" s="312"/>
    </row>
    <row r="10" spans="1:22">
      <c r="A10" s="310" t="s">
        <v>999</v>
      </c>
      <c r="B10" s="360"/>
      <c r="C10" s="360"/>
      <c r="D10" s="360"/>
      <c r="E10" s="360"/>
      <c r="F10" s="360"/>
      <c r="G10" s="360"/>
      <c r="H10" s="313"/>
      <c r="I10" s="360"/>
      <c r="J10" s="360"/>
      <c r="K10" s="360"/>
      <c r="L10" s="360"/>
      <c r="M10" s="360"/>
      <c r="N10" s="360"/>
      <c r="O10" s="360"/>
      <c r="P10" s="360"/>
      <c r="Q10" s="360"/>
      <c r="R10" s="360"/>
      <c r="S10" s="360"/>
      <c r="T10" s="360"/>
      <c r="U10" s="360"/>
      <c r="V10" s="313"/>
    </row>
    <row r="11" spans="1:22">
      <c r="A11" s="310" t="s">
        <v>1000</v>
      </c>
      <c r="B11" s="360"/>
      <c r="C11" s="360"/>
      <c r="D11" s="360"/>
      <c r="E11" s="360"/>
      <c r="F11" s="360"/>
      <c r="G11" s="360"/>
      <c r="H11" s="313"/>
      <c r="I11" s="360"/>
      <c r="J11" s="360"/>
      <c r="K11" s="360"/>
      <c r="L11" s="360"/>
      <c r="M11" s="360"/>
      <c r="N11" s="360"/>
      <c r="O11" s="360"/>
      <c r="P11" s="360"/>
      <c r="Q11" s="360"/>
      <c r="R11" s="360"/>
      <c r="S11" s="360"/>
      <c r="T11" s="360"/>
      <c r="U11" s="360"/>
      <c r="V11" s="313"/>
    </row>
    <row r="12" spans="1:22">
      <c r="A12" s="310" t="s">
        <v>1001</v>
      </c>
      <c r="B12" s="360"/>
      <c r="C12" s="360"/>
      <c r="D12" s="360"/>
      <c r="E12" s="360"/>
      <c r="F12" s="360"/>
      <c r="G12" s="360"/>
      <c r="H12" s="313"/>
      <c r="I12" s="360"/>
      <c r="J12" s="360"/>
      <c r="K12" s="360"/>
      <c r="L12" s="360"/>
      <c r="M12" s="360"/>
      <c r="N12" s="360"/>
      <c r="O12" s="360"/>
      <c r="P12" s="360"/>
      <c r="Q12" s="360"/>
      <c r="R12" s="360"/>
      <c r="S12" s="360"/>
      <c r="T12" s="360"/>
      <c r="U12" s="360"/>
      <c r="V12" s="313"/>
    </row>
    <row r="13" spans="1:22">
      <c r="A13" s="310" t="s">
        <v>1002</v>
      </c>
      <c r="B13" s="360"/>
      <c r="C13" s="360"/>
      <c r="D13" s="360"/>
      <c r="E13" s="360"/>
      <c r="F13" s="360"/>
      <c r="G13" s="360"/>
      <c r="H13" s="313"/>
      <c r="I13" s="360"/>
      <c r="J13" s="360"/>
      <c r="K13" s="360"/>
      <c r="L13" s="360"/>
      <c r="M13" s="360"/>
      <c r="N13" s="360"/>
      <c r="O13" s="360"/>
      <c r="P13" s="360"/>
      <c r="Q13" s="360"/>
      <c r="R13" s="360"/>
      <c r="S13" s="360"/>
      <c r="T13" s="360"/>
      <c r="U13" s="360"/>
      <c r="V13" s="313"/>
    </row>
    <row r="14" spans="1:22">
      <c r="A14" s="310" t="s">
        <v>1003</v>
      </c>
      <c r="B14" s="360"/>
      <c r="C14" s="360"/>
      <c r="D14" s="360"/>
      <c r="E14" s="360"/>
      <c r="F14" s="360"/>
      <c r="G14" s="360"/>
      <c r="H14" s="313"/>
      <c r="I14" s="360"/>
      <c r="J14" s="360"/>
      <c r="K14" s="360"/>
      <c r="L14" s="360"/>
      <c r="M14" s="360"/>
      <c r="N14" s="360"/>
      <c r="O14" s="360"/>
      <c r="P14" s="360"/>
      <c r="Q14" s="360"/>
      <c r="R14" s="360"/>
      <c r="S14" s="360"/>
      <c r="T14" s="360"/>
      <c r="U14" s="360"/>
      <c r="V14" s="313"/>
    </row>
    <row r="15" spans="1:22">
      <c r="A15" s="310" t="s">
        <v>1004</v>
      </c>
      <c r="B15" s="360"/>
      <c r="C15" s="360"/>
      <c r="D15" s="360"/>
      <c r="E15" s="360"/>
      <c r="F15" s="360"/>
      <c r="G15" s="360"/>
      <c r="H15" s="313"/>
      <c r="I15" s="360"/>
      <c r="J15" s="360"/>
      <c r="K15" s="360"/>
      <c r="L15" s="360"/>
      <c r="M15" s="360"/>
      <c r="N15" s="360"/>
      <c r="O15" s="360"/>
      <c r="P15" s="360"/>
      <c r="Q15" s="360"/>
      <c r="R15" s="360"/>
      <c r="S15" s="360"/>
      <c r="T15" s="360"/>
      <c r="U15" s="360"/>
      <c r="V15" s="313"/>
    </row>
    <row r="16" spans="1:22">
      <c r="A16" s="310" t="s">
        <v>1005</v>
      </c>
      <c r="B16" s="360"/>
      <c r="C16" s="360"/>
      <c r="D16" s="360"/>
      <c r="E16" s="360"/>
      <c r="F16" s="360"/>
      <c r="G16" s="360"/>
      <c r="H16" s="313"/>
      <c r="I16" s="360"/>
      <c r="J16" s="360"/>
      <c r="K16" s="360"/>
      <c r="L16" s="360"/>
      <c r="M16" s="360"/>
      <c r="N16" s="360"/>
      <c r="O16" s="360"/>
      <c r="P16" s="360"/>
      <c r="Q16" s="360"/>
      <c r="R16" s="360"/>
      <c r="S16" s="360"/>
      <c r="T16" s="360"/>
      <c r="U16" s="360"/>
      <c r="V16" s="313"/>
    </row>
    <row r="17" spans="1:22">
      <c r="A17" s="310" t="s">
        <v>1006</v>
      </c>
      <c r="B17" s="360"/>
      <c r="C17" s="360"/>
      <c r="D17" s="360"/>
      <c r="E17" s="360"/>
      <c r="F17" s="360"/>
      <c r="G17" s="360"/>
      <c r="H17" s="313"/>
      <c r="I17" s="360"/>
      <c r="J17" s="360"/>
      <c r="K17" s="360"/>
      <c r="L17" s="360"/>
      <c r="M17" s="360"/>
      <c r="N17" s="360"/>
      <c r="O17" s="360"/>
      <c r="P17" s="360"/>
      <c r="Q17" s="360"/>
      <c r="R17" s="360"/>
      <c r="S17" s="360"/>
      <c r="T17" s="360"/>
      <c r="U17" s="360"/>
      <c r="V17" s="313"/>
    </row>
    <row r="18" spans="1:22">
      <c r="A18" s="310" t="s">
        <v>1007</v>
      </c>
      <c r="B18" s="360"/>
      <c r="C18" s="360"/>
      <c r="D18" s="360"/>
      <c r="E18" s="360"/>
      <c r="F18" s="360"/>
      <c r="G18" s="360"/>
      <c r="H18" s="313"/>
      <c r="I18" s="360"/>
      <c r="J18" s="360"/>
      <c r="K18" s="360"/>
      <c r="L18" s="360"/>
      <c r="M18" s="360"/>
      <c r="N18" s="360"/>
      <c r="O18" s="360"/>
      <c r="P18" s="360"/>
      <c r="Q18" s="360"/>
      <c r="R18" s="360"/>
      <c r="S18" s="360"/>
      <c r="T18" s="360"/>
      <c r="U18" s="360"/>
      <c r="V18" s="313"/>
    </row>
    <row r="19" spans="1:22">
      <c r="A19" s="310" t="s">
        <v>1008</v>
      </c>
      <c r="B19" s="360"/>
      <c r="C19" s="360"/>
      <c r="D19" s="360"/>
      <c r="E19" s="360"/>
      <c r="F19" s="360"/>
      <c r="G19" s="360"/>
      <c r="H19" s="313"/>
      <c r="I19" s="360"/>
      <c r="J19" s="360"/>
      <c r="K19" s="360"/>
      <c r="L19" s="360"/>
      <c r="M19" s="360"/>
      <c r="N19" s="360"/>
      <c r="O19" s="360"/>
      <c r="P19" s="360"/>
      <c r="Q19" s="360"/>
      <c r="R19" s="360"/>
      <c r="S19" s="360"/>
      <c r="T19" s="360"/>
      <c r="U19" s="360"/>
      <c r="V19" s="313"/>
    </row>
    <row r="20" spans="1:22">
      <c r="A20" s="310" t="s">
        <v>1009</v>
      </c>
      <c r="B20" s="360"/>
      <c r="C20" s="360"/>
      <c r="D20" s="360"/>
      <c r="E20" s="360"/>
      <c r="F20" s="360"/>
      <c r="G20" s="360"/>
      <c r="H20" s="313"/>
      <c r="I20" s="360"/>
      <c r="J20" s="360"/>
      <c r="K20" s="360"/>
      <c r="L20" s="360"/>
      <c r="M20" s="360"/>
      <c r="N20" s="360"/>
      <c r="O20" s="360"/>
      <c r="P20" s="360"/>
      <c r="Q20" s="360"/>
      <c r="R20" s="360"/>
      <c r="S20" s="360"/>
      <c r="T20" s="360"/>
      <c r="U20" s="360"/>
      <c r="V20" s="313"/>
    </row>
    <row r="21" spans="1:22">
      <c r="A21" s="310" t="s">
        <v>1010</v>
      </c>
      <c r="B21" s="360"/>
      <c r="C21" s="360"/>
      <c r="D21" s="360"/>
      <c r="E21" s="360"/>
      <c r="F21" s="360"/>
      <c r="G21" s="360"/>
      <c r="H21" s="313"/>
      <c r="I21" s="360"/>
      <c r="J21" s="360"/>
      <c r="K21" s="360"/>
      <c r="L21" s="360"/>
      <c r="M21" s="360"/>
      <c r="N21" s="360"/>
      <c r="O21" s="360"/>
      <c r="P21" s="360"/>
      <c r="Q21" s="360"/>
      <c r="R21" s="360"/>
      <c r="S21" s="360"/>
      <c r="T21" s="360"/>
      <c r="U21" s="360"/>
      <c r="V21" s="313"/>
    </row>
    <row r="22" spans="1:22">
      <c r="A22" s="310" t="s">
        <v>1011</v>
      </c>
      <c r="B22" s="360"/>
      <c r="C22" s="360"/>
      <c r="D22" s="360"/>
      <c r="E22" s="360"/>
      <c r="F22" s="360"/>
      <c r="G22" s="360"/>
      <c r="H22" s="313"/>
      <c r="I22" s="360"/>
      <c r="J22" s="360"/>
      <c r="K22" s="360"/>
      <c r="L22" s="360"/>
      <c r="M22" s="360"/>
      <c r="N22" s="360"/>
      <c r="O22" s="360"/>
      <c r="P22" s="360"/>
      <c r="Q22" s="360"/>
      <c r="R22" s="360"/>
      <c r="S22" s="360"/>
      <c r="T22" s="360"/>
      <c r="U22" s="360"/>
      <c r="V22" s="313"/>
    </row>
    <row r="23" spans="1:22">
      <c r="A23" s="310" t="s">
        <v>1012</v>
      </c>
      <c r="B23" s="360"/>
      <c r="C23" s="360"/>
      <c r="D23" s="360"/>
      <c r="E23" s="360"/>
      <c r="F23" s="360"/>
      <c r="G23" s="360"/>
      <c r="H23" s="313"/>
      <c r="I23" s="360"/>
      <c r="J23" s="360"/>
      <c r="K23" s="360"/>
      <c r="L23" s="360"/>
      <c r="M23" s="360"/>
      <c r="N23" s="360"/>
      <c r="O23" s="360"/>
      <c r="P23" s="360"/>
      <c r="Q23" s="360"/>
      <c r="R23" s="360"/>
      <c r="S23" s="360"/>
      <c r="T23" s="360"/>
      <c r="U23" s="360"/>
      <c r="V23" s="313"/>
    </row>
    <row r="24" spans="1:22">
      <c r="A24" s="310" t="s">
        <v>1013</v>
      </c>
      <c r="B24" s="360"/>
      <c r="C24" s="360"/>
      <c r="D24" s="360"/>
      <c r="E24" s="360"/>
      <c r="F24" s="360"/>
      <c r="G24" s="360"/>
      <c r="H24" s="313"/>
      <c r="I24" s="360"/>
      <c r="J24" s="360"/>
      <c r="K24" s="360"/>
      <c r="L24" s="360"/>
      <c r="M24" s="360"/>
      <c r="N24" s="360"/>
      <c r="O24" s="360"/>
      <c r="P24" s="360"/>
      <c r="Q24" s="360"/>
      <c r="R24" s="360"/>
      <c r="S24" s="360"/>
      <c r="T24" s="360"/>
      <c r="U24" s="360"/>
      <c r="V24" s="313"/>
    </row>
    <row r="25" spans="1:22">
      <c r="A25" s="310" t="s">
        <v>1014</v>
      </c>
      <c r="B25" s="360"/>
      <c r="C25" s="360"/>
      <c r="D25" s="360"/>
      <c r="E25" s="360"/>
      <c r="F25" s="360"/>
      <c r="G25" s="360"/>
      <c r="H25" s="313"/>
      <c r="I25" s="360"/>
      <c r="J25" s="360"/>
      <c r="K25" s="360"/>
      <c r="L25" s="360"/>
      <c r="M25" s="360"/>
      <c r="N25" s="360"/>
      <c r="O25" s="360"/>
      <c r="P25" s="360"/>
      <c r="Q25" s="360"/>
      <c r="R25" s="360"/>
      <c r="S25" s="360"/>
      <c r="T25" s="360"/>
      <c r="U25" s="360"/>
      <c r="V25" s="313"/>
    </row>
    <row r="26" spans="1:22">
      <c r="A26" s="310" t="s">
        <v>1015</v>
      </c>
      <c r="B26" s="360"/>
      <c r="C26" s="360"/>
      <c r="D26" s="360"/>
      <c r="E26" s="360"/>
      <c r="F26" s="360"/>
      <c r="G26" s="360"/>
      <c r="H26" s="313"/>
      <c r="I26" s="360"/>
      <c r="J26" s="360"/>
      <c r="K26" s="360"/>
      <c r="L26" s="360"/>
      <c r="M26" s="360"/>
      <c r="N26" s="360"/>
      <c r="O26" s="360"/>
      <c r="P26" s="360"/>
      <c r="Q26" s="360"/>
      <c r="R26" s="360"/>
      <c r="S26" s="360"/>
      <c r="T26" s="360"/>
      <c r="U26" s="360"/>
      <c r="V26" s="313"/>
    </row>
    <row r="27" spans="1:22">
      <c r="A27" s="310" t="s">
        <v>1016</v>
      </c>
      <c r="B27" s="360"/>
      <c r="C27" s="360"/>
      <c r="D27" s="360"/>
      <c r="E27" s="360"/>
      <c r="F27" s="360"/>
      <c r="G27" s="360"/>
      <c r="H27" s="313"/>
      <c r="I27" s="360"/>
      <c r="J27" s="360"/>
      <c r="K27" s="360"/>
      <c r="L27" s="360"/>
      <c r="M27" s="360"/>
      <c r="N27" s="360"/>
      <c r="O27" s="360"/>
      <c r="P27" s="360"/>
      <c r="Q27" s="360"/>
      <c r="R27" s="360"/>
      <c r="S27" s="360"/>
      <c r="T27" s="360"/>
      <c r="U27" s="360"/>
      <c r="V27" s="313"/>
    </row>
    <row r="28" spans="1:22">
      <c r="A28" s="310" t="s">
        <v>1017</v>
      </c>
      <c r="B28" s="360"/>
      <c r="C28" s="360"/>
      <c r="D28" s="360"/>
      <c r="E28" s="360"/>
      <c r="F28" s="360"/>
      <c r="G28" s="360"/>
      <c r="H28" s="313"/>
      <c r="I28" s="360"/>
      <c r="J28" s="360"/>
      <c r="K28" s="360"/>
      <c r="L28" s="360"/>
      <c r="M28" s="360"/>
      <c r="N28" s="360"/>
      <c r="O28" s="360"/>
      <c r="P28" s="360"/>
      <c r="Q28" s="360"/>
      <c r="R28" s="360"/>
      <c r="S28" s="360"/>
      <c r="T28" s="360"/>
      <c r="U28" s="360"/>
      <c r="V28" s="313"/>
    </row>
    <row r="29" spans="1:22">
      <c r="A29" s="310" t="s">
        <v>1018</v>
      </c>
      <c r="B29" s="360"/>
      <c r="C29" s="360"/>
      <c r="D29" s="360"/>
      <c r="E29" s="360"/>
      <c r="F29" s="360"/>
      <c r="G29" s="360"/>
      <c r="H29" s="313"/>
      <c r="I29" s="360"/>
      <c r="J29" s="360"/>
      <c r="K29" s="360"/>
      <c r="L29" s="360"/>
      <c r="M29" s="360"/>
      <c r="N29" s="360"/>
      <c r="O29" s="360"/>
      <c r="P29" s="360"/>
      <c r="Q29" s="360"/>
      <c r="R29" s="360"/>
      <c r="S29" s="360"/>
      <c r="T29" s="360"/>
      <c r="U29" s="360"/>
      <c r="V29" s="313"/>
    </row>
    <row r="30" spans="1:22">
      <c r="A30" s="310" t="s">
        <v>1019</v>
      </c>
      <c r="B30" s="360"/>
      <c r="C30" s="360"/>
      <c r="D30" s="360"/>
      <c r="E30" s="360"/>
      <c r="F30" s="360"/>
      <c r="G30" s="360"/>
      <c r="H30" s="313"/>
      <c r="I30" s="360"/>
      <c r="J30" s="360"/>
      <c r="K30" s="360"/>
      <c r="L30" s="360"/>
      <c r="M30" s="360"/>
      <c r="N30" s="360"/>
      <c r="O30" s="360"/>
      <c r="P30" s="360"/>
      <c r="Q30" s="360"/>
      <c r="R30" s="360"/>
      <c r="S30" s="360"/>
      <c r="T30" s="360"/>
      <c r="U30" s="360"/>
      <c r="V30" s="313"/>
    </row>
    <row r="31" spans="1:22">
      <c r="A31" s="310" t="s">
        <v>1020</v>
      </c>
      <c r="B31" s="360"/>
      <c r="C31" s="360"/>
      <c r="D31" s="360"/>
      <c r="E31" s="360"/>
      <c r="F31" s="360"/>
      <c r="G31" s="360"/>
      <c r="H31" s="313"/>
      <c r="I31" s="360"/>
      <c r="J31" s="360"/>
      <c r="K31" s="360"/>
      <c r="L31" s="360"/>
      <c r="M31" s="360"/>
      <c r="N31" s="360"/>
      <c r="O31" s="360"/>
      <c r="P31" s="360"/>
      <c r="Q31" s="360"/>
      <c r="R31" s="360"/>
      <c r="S31" s="360"/>
      <c r="T31" s="360"/>
      <c r="U31" s="360"/>
      <c r="V31" s="313"/>
    </row>
    <row r="32" spans="1:22">
      <c r="A32" s="310" t="s">
        <v>1021</v>
      </c>
      <c r="B32" s="360"/>
      <c r="C32" s="360"/>
      <c r="D32" s="360"/>
      <c r="E32" s="360"/>
      <c r="F32" s="360"/>
      <c r="G32" s="360"/>
      <c r="H32" s="313"/>
      <c r="I32" s="360"/>
      <c r="J32" s="360"/>
      <c r="K32" s="360"/>
      <c r="L32" s="360"/>
      <c r="M32" s="360"/>
      <c r="N32" s="360"/>
      <c r="O32" s="360"/>
      <c r="P32" s="360"/>
      <c r="Q32" s="360"/>
      <c r="R32" s="360"/>
      <c r="S32" s="360"/>
      <c r="T32" s="360"/>
      <c r="U32" s="360"/>
      <c r="V32" s="313"/>
    </row>
    <row r="33" spans="1:22">
      <c r="A33" s="310" t="s">
        <v>1022</v>
      </c>
      <c r="B33" s="360"/>
      <c r="C33" s="360"/>
      <c r="D33" s="360"/>
      <c r="E33" s="360"/>
      <c r="F33" s="360"/>
      <c r="G33" s="360"/>
      <c r="H33" s="313"/>
      <c r="I33" s="360"/>
      <c r="J33" s="360"/>
      <c r="K33" s="360"/>
      <c r="L33" s="360"/>
      <c r="M33" s="360"/>
      <c r="N33" s="360"/>
      <c r="O33" s="360"/>
      <c r="P33" s="360"/>
      <c r="Q33" s="360"/>
      <c r="R33" s="360"/>
      <c r="S33" s="360"/>
      <c r="T33" s="360"/>
      <c r="U33" s="360"/>
      <c r="V33" s="313"/>
    </row>
    <row r="34" spans="1:22">
      <c r="A34" s="310" t="s">
        <v>1023</v>
      </c>
      <c r="B34" s="360"/>
      <c r="C34" s="360"/>
      <c r="D34" s="360"/>
      <c r="E34" s="360"/>
      <c r="F34" s="360"/>
      <c r="G34" s="360"/>
      <c r="H34" s="313"/>
      <c r="I34" s="360"/>
      <c r="J34" s="360"/>
      <c r="K34" s="360"/>
      <c r="L34" s="360"/>
      <c r="M34" s="360"/>
      <c r="N34" s="360"/>
      <c r="O34" s="360"/>
      <c r="P34" s="360"/>
      <c r="Q34" s="360"/>
      <c r="R34" s="360"/>
      <c r="S34" s="360"/>
      <c r="T34" s="360"/>
      <c r="U34" s="360"/>
      <c r="V34" s="313"/>
    </row>
    <row r="35" spans="1:22">
      <c r="A35" s="310" t="s">
        <v>1024</v>
      </c>
      <c r="B35" s="360"/>
      <c r="C35" s="360"/>
      <c r="D35" s="360"/>
      <c r="E35" s="360"/>
      <c r="F35" s="360"/>
      <c r="G35" s="360"/>
      <c r="H35" s="313"/>
      <c r="I35" s="360"/>
      <c r="J35" s="360"/>
      <c r="K35" s="360"/>
      <c r="L35" s="360"/>
      <c r="M35" s="360"/>
      <c r="N35" s="360"/>
      <c r="O35" s="360"/>
      <c r="P35" s="360"/>
      <c r="Q35" s="360"/>
      <c r="R35" s="360"/>
      <c r="S35" s="360"/>
      <c r="T35" s="360"/>
      <c r="U35" s="360"/>
      <c r="V35" s="313"/>
    </row>
    <row r="36" spans="1:22">
      <c r="A36" s="310" t="s">
        <v>1025</v>
      </c>
      <c r="B36" s="360"/>
      <c r="C36" s="360"/>
      <c r="D36" s="360"/>
      <c r="E36" s="360"/>
      <c r="F36" s="360"/>
      <c r="G36" s="360"/>
      <c r="H36" s="313"/>
      <c r="I36" s="360"/>
      <c r="J36" s="360"/>
      <c r="K36" s="360"/>
      <c r="L36" s="360"/>
      <c r="M36" s="360"/>
      <c r="N36" s="360"/>
      <c r="O36" s="360"/>
      <c r="P36" s="360"/>
      <c r="Q36" s="360"/>
      <c r="R36" s="360"/>
      <c r="S36" s="360"/>
      <c r="T36" s="360"/>
      <c r="U36" s="360"/>
      <c r="V36" s="313"/>
    </row>
    <row r="37" spans="1:22">
      <c r="A37" s="310" t="s">
        <v>1026</v>
      </c>
      <c r="B37" s="360"/>
      <c r="C37" s="360"/>
      <c r="D37" s="360"/>
      <c r="E37" s="360"/>
      <c r="F37" s="360"/>
      <c r="G37" s="360"/>
      <c r="H37" s="313"/>
      <c r="I37" s="360"/>
      <c r="J37" s="360"/>
      <c r="K37" s="360"/>
      <c r="L37" s="360"/>
      <c r="M37" s="360"/>
      <c r="N37" s="360"/>
      <c r="O37" s="360"/>
      <c r="P37" s="360"/>
      <c r="Q37" s="360"/>
      <c r="R37" s="360"/>
      <c r="S37" s="360"/>
      <c r="T37" s="360"/>
      <c r="U37" s="360"/>
      <c r="V37" s="313"/>
    </row>
    <row r="38" spans="1:22">
      <c r="A38" s="310" t="s">
        <v>1027</v>
      </c>
      <c r="B38" s="360"/>
      <c r="C38" s="360"/>
      <c r="D38" s="360"/>
      <c r="E38" s="360"/>
      <c r="F38" s="360"/>
      <c r="G38" s="360"/>
      <c r="H38" s="313"/>
      <c r="I38" s="360"/>
      <c r="J38" s="360"/>
      <c r="K38" s="360"/>
      <c r="L38" s="360"/>
      <c r="M38" s="360"/>
      <c r="N38" s="360"/>
      <c r="O38" s="360"/>
      <c r="P38" s="360"/>
      <c r="Q38" s="360"/>
      <c r="R38" s="360"/>
      <c r="S38" s="360"/>
      <c r="T38" s="360"/>
      <c r="U38" s="360"/>
      <c r="V38" s="313"/>
    </row>
    <row r="39" spans="1:22">
      <c r="A39" s="310" t="s">
        <v>1028</v>
      </c>
      <c r="B39" s="360"/>
      <c r="C39" s="360"/>
      <c r="D39" s="360"/>
      <c r="E39" s="360"/>
      <c r="F39" s="360"/>
      <c r="G39" s="360"/>
      <c r="H39" s="313"/>
      <c r="I39" s="360"/>
      <c r="J39" s="360"/>
      <c r="K39" s="360"/>
      <c r="L39" s="360"/>
      <c r="M39" s="360"/>
      <c r="N39" s="360"/>
      <c r="O39" s="360"/>
      <c r="P39" s="360"/>
      <c r="Q39" s="360"/>
      <c r="R39" s="360"/>
      <c r="S39" s="360"/>
      <c r="T39" s="360"/>
      <c r="U39" s="360"/>
      <c r="V39" s="313"/>
    </row>
    <row r="40" spans="1:22">
      <c r="A40" s="310" t="s">
        <v>1029</v>
      </c>
      <c r="B40" s="360"/>
      <c r="C40" s="360"/>
      <c r="D40" s="360"/>
      <c r="E40" s="360"/>
      <c r="F40" s="360"/>
      <c r="G40" s="360"/>
      <c r="H40" s="313"/>
      <c r="I40" s="360"/>
      <c r="J40" s="360"/>
      <c r="K40" s="360"/>
      <c r="L40" s="360"/>
      <c r="M40" s="360"/>
      <c r="N40" s="360"/>
      <c r="O40" s="360"/>
      <c r="P40" s="360"/>
      <c r="Q40" s="360"/>
      <c r="R40" s="360"/>
      <c r="S40" s="360"/>
      <c r="T40" s="360"/>
      <c r="U40" s="360"/>
      <c r="V40" s="313"/>
    </row>
    <row r="41" spans="1:22">
      <c r="A41" s="310" t="s">
        <v>1030</v>
      </c>
      <c r="B41" s="360"/>
      <c r="C41" s="360"/>
      <c r="D41" s="360"/>
      <c r="E41" s="360"/>
      <c r="F41" s="360"/>
      <c r="G41" s="360"/>
      <c r="H41" s="313"/>
      <c r="I41" s="360"/>
      <c r="J41" s="360"/>
      <c r="K41" s="360"/>
      <c r="L41" s="360"/>
      <c r="M41" s="360"/>
      <c r="N41" s="360"/>
      <c r="O41" s="360"/>
      <c r="P41" s="360"/>
      <c r="Q41" s="360"/>
      <c r="R41" s="360"/>
      <c r="S41" s="360"/>
      <c r="T41" s="360"/>
      <c r="U41" s="360"/>
      <c r="V41" s="313"/>
    </row>
    <row r="42" spans="1:22">
      <c r="A42" s="310" t="s">
        <v>1031</v>
      </c>
      <c r="B42" s="360"/>
      <c r="C42" s="360"/>
      <c r="D42" s="360"/>
      <c r="E42" s="360"/>
      <c r="F42" s="360"/>
      <c r="G42" s="360"/>
      <c r="H42" s="313"/>
      <c r="I42" s="360"/>
      <c r="J42" s="360"/>
      <c r="K42" s="360"/>
      <c r="L42" s="360"/>
      <c r="M42" s="360"/>
      <c r="N42" s="360"/>
      <c r="O42" s="360"/>
      <c r="P42" s="360"/>
      <c r="Q42" s="360"/>
      <c r="R42" s="360"/>
      <c r="S42" s="360"/>
      <c r="T42" s="360"/>
      <c r="U42" s="360"/>
      <c r="V42" s="313"/>
    </row>
    <row r="43" spans="1:22">
      <c r="A43" s="310" t="s">
        <v>1032</v>
      </c>
      <c r="B43" s="360"/>
      <c r="C43" s="360"/>
      <c r="D43" s="360"/>
      <c r="E43" s="360"/>
      <c r="F43" s="360"/>
      <c r="G43" s="360"/>
      <c r="H43" s="313"/>
      <c r="I43" s="360"/>
      <c r="J43" s="360"/>
      <c r="K43" s="360"/>
      <c r="L43" s="360"/>
      <c r="M43" s="360"/>
      <c r="N43" s="360"/>
      <c r="O43" s="360"/>
      <c r="P43" s="360"/>
      <c r="Q43" s="360"/>
      <c r="R43" s="360"/>
      <c r="S43" s="360"/>
      <c r="T43" s="360"/>
      <c r="U43" s="360"/>
      <c r="V43" s="313"/>
    </row>
    <row r="44" spans="1:22">
      <c r="A44" s="310" t="s">
        <v>1033</v>
      </c>
      <c r="B44" s="360"/>
      <c r="C44" s="360"/>
      <c r="D44" s="360"/>
      <c r="E44" s="360"/>
      <c r="F44" s="360"/>
      <c r="G44" s="360"/>
      <c r="H44" s="313"/>
      <c r="I44" s="360"/>
      <c r="J44" s="360"/>
      <c r="K44" s="360"/>
      <c r="L44" s="360"/>
      <c r="M44" s="360"/>
      <c r="N44" s="360"/>
      <c r="O44" s="360"/>
      <c r="P44" s="360"/>
      <c r="Q44" s="360"/>
      <c r="R44" s="360"/>
      <c r="S44" s="360"/>
      <c r="T44" s="360"/>
      <c r="U44" s="360"/>
      <c r="V44" s="313"/>
    </row>
    <row r="45" spans="1:22">
      <c r="A45" s="310" t="s">
        <v>1034</v>
      </c>
      <c r="B45" s="360"/>
      <c r="C45" s="360"/>
      <c r="D45" s="360"/>
      <c r="E45" s="360"/>
      <c r="F45" s="360"/>
      <c r="G45" s="360"/>
      <c r="H45" s="313"/>
      <c r="I45" s="360"/>
      <c r="J45" s="360"/>
      <c r="K45" s="360"/>
      <c r="L45" s="360"/>
      <c r="M45" s="360"/>
      <c r="N45" s="360"/>
      <c r="O45" s="360"/>
      <c r="P45" s="360"/>
      <c r="Q45" s="360"/>
      <c r="R45" s="360"/>
      <c r="S45" s="360"/>
      <c r="T45" s="360"/>
      <c r="U45" s="360"/>
      <c r="V45" s="313"/>
    </row>
    <row r="46" spans="1:22">
      <c r="A46" s="310" t="s">
        <v>1035</v>
      </c>
      <c r="B46" s="360"/>
      <c r="C46" s="360"/>
      <c r="D46" s="360"/>
      <c r="E46" s="360"/>
      <c r="F46" s="360"/>
      <c r="G46" s="360"/>
      <c r="H46" s="313"/>
      <c r="I46" s="360"/>
      <c r="J46" s="360"/>
      <c r="K46" s="360"/>
      <c r="L46" s="360"/>
      <c r="M46" s="360"/>
      <c r="N46" s="360"/>
      <c r="O46" s="360"/>
      <c r="P46" s="360"/>
      <c r="Q46" s="360"/>
      <c r="R46" s="360"/>
      <c r="S46" s="360"/>
      <c r="T46" s="360"/>
      <c r="U46" s="360"/>
      <c r="V46" s="313"/>
    </row>
    <row r="47" spans="1:22">
      <c r="A47" s="310" t="s">
        <v>1036</v>
      </c>
      <c r="B47" s="360"/>
      <c r="C47" s="360"/>
      <c r="D47" s="360"/>
      <c r="E47" s="360"/>
      <c r="F47" s="360"/>
      <c r="G47" s="360"/>
      <c r="H47" s="313"/>
      <c r="I47" s="360"/>
      <c r="J47" s="360"/>
      <c r="K47" s="360"/>
      <c r="L47" s="360"/>
      <c r="M47" s="360"/>
      <c r="N47" s="360"/>
      <c r="O47" s="360"/>
      <c r="P47" s="360"/>
      <c r="Q47" s="360"/>
      <c r="R47" s="360"/>
      <c r="S47" s="360"/>
      <c r="T47" s="360"/>
      <c r="U47" s="360"/>
      <c r="V47" s="313"/>
    </row>
    <row r="48" spans="1:22">
      <c r="A48" s="310" t="s">
        <v>1037</v>
      </c>
      <c r="B48" s="360"/>
      <c r="C48" s="360"/>
      <c r="D48" s="360"/>
      <c r="E48" s="360"/>
      <c r="F48" s="360"/>
      <c r="G48" s="360"/>
      <c r="H48" s="313"/>
      <c r="I48" s="360"/>
      <c r="J48" s="360"/>
      <c r="K48" s="360"/>
      <c r="L48" s="360"/>
      <c r="M48" s="360"/>
      <c r="N48" s="360"/>
      <c r="O48" s="360"/>
      <c r="P48" s="360"/>
      <c r="Q48" s="360"/>
      <c r="R48" s="360"/>
      <c r="S48" s="360"/>
      <c r="T48" s="360"/>
      <c r="U48" s="360"/>
      <c r="V48" s="313"/>
    </row>
    <row r="49" spans="1:22">
      <c r="A49" s="310" t="s">
        <v>1038</v>
      </c>
      <c r="B49" s="360"/>
      <c r="C49" s="360"/>
      <c r="D49" s="360"/>
      <c r="E49" s="360"/>
      <c r="F49" s="360"/>
      <c r="G49" s="360"/>
      <c r="H49" s="313"/>
      <c r="I49" s="360"/>
      <c r="J49" s="360"/>
      <c r="K49" s="360"/>
      <c r="L49" s="360"/>
      <c r="M49" s="360"/>
      <c r="N49" s="360"/>
      <c r="O49" s="360"/>
      <c r="P49" s="360"/>
      <c r="Q49" s="360"/>
      <c r="R49" s="360"/>
      <c r="S49" s="360"/>
      <c r="T49" s="360"/>
      <c r="U49" s="360"/>
      <c r="V49" s="313"/>
    </row>
    <row r="50" spans="1:22">
      <c r="A50" s="310" t="s">
        <v>1039</v>
      </c>
      <c r="B50" s="360"/>
      <c r="C50" s="360"/>
      <c r="D50" s="360"/>
      <c r="E50" s="360"/>
      <c r="F50" s="360"/>
      <c r="G50" s="360"/>
      <c r="H50" s="313"/>
      <c r="I50" s="360"/>
      <c r="J50" s="360"/>
      <c r="K50" s="360"/>
      <c r="L50" s="360"/>
      <c r="M50" s="360"/>
      <c r="N50" s="360"/>
      <c r="O50" s="360"/>
      <c r="P50" s="360"/>
      <c r="Q50" s="360"/>
      <c r="R50" s="360"/>
      <c r="S50" s="360"/>
      <c r="T50" s="360"/>
      <c r="U50" s="360"/>
      <c r="V50" s="313"/>
    </row>
    <row r="51" spans="1:22">
      <c r="A51" s="310" t="s">
        <v>1040</v>
      </c>
      <c r="B51" s="360"/>
      <c r="C51" s="360"/>
      <c r="D51" s="360"/>
      <c r="E51" s="360"/>
      <c r="F51" s="360"/>
      <c r="G51" s="360"/>
      <c r="H51" s="313"/>
      <c r="I51" s="360"/>
      <c r="J51" s="360"/>
      <c r="K51" s="360"/>
      <c r="L51" s="360"/>
      <c r="M51" s="360"/>
      <c r="N51" s="360"/>
      <c r="O51" s="360"/>
      <c r="P51" s="360"/>
      <c r="Q51" s="360"/>
      <c r="R51" s="360"/>
      <c r="S51" s="360"/>
      <c r="T51" s="360"/>
      <c r="U51" s="360"/>
      <c r="V51" s="313"/>
    </row>
    <row r="52" spans="1:22">
      <c r="A52" s="310" t="s">
        <v>1041</v>
      </c>
      <c r="B52" s="360"/>
      <c r="C52" s="360"/>
      <c r="D52" s="360"/>
      <c r="E52" s="360"/>
      <c r="F52" s="360"/>
      <c r="G52" s="360"/>
      <c r="H52" s="313"/>
      <c r="I52" s="360"/>
      <c r="J52" s="360"/>
      <c r="K52" s="360"/>
      <c r="L52" s="360"/>
      <c r="M52" s="360"/>
      <c r="N52" s="360"/>
      <c r="O52" s="360"/>
      <c r="P52" s="360"/>
      <c r="Q52" s="360"/>
      <c r="R52" s="360"/>
      <c r="S52" s="360"/>
      <c r="T52" s="360"/>
      <c r="U52" s="360"/>
      <c r="V52" s="313"/>
    </row>
    <row r="53" spans="1:22">
      <c r="A53" s="310" t="s">
        <v>1042</v>
      </c>
      <c r="B53" s="360"/>
      <c r="C53" s="360"/>
      <c r="D53" s="360"/>
      <c r="E53" s="360"/>
      <c r="F53" s="360"/>
      <c r="G53" s="360"/>
      <c r="H53" s="313"/>
      <c r="I53" s="360"/>
      <c r="J53" s="360"/>
      <c r="K53" s="360"/>
      <c r="L53" s="360"/>
      <c r="M53" s="360"/>
      <c r="N53" s="360"/>
      <c r="O53" s="360"/>
      <c r="P53" s="360"/>
      <c r="Q53" s="360"/>
      <c r="R53" s="360"/>
      <c r="S53" s="360"/>
      <c r="T53" s="360"/>
      <c r="U53" s="360"/>
      <c r="V53" s="313"/>
    </row>
    <row r="54" spans="1:22">
      <c r="A54" s="310" t="s">
        <v>1043</v>
      </c>
      <c r="B54" s="360"/>
      <c r="C54" s="360"/>
      <c r="D54" s="360"/>
      <c r="E54" s="360"/>
      <c r="F54" s="360"/>
      <c r="G54" s="360"/>
      <c r="H54" s="313"/>
      <c r="I54" s="360"/>
      <c r="J54" s="360"/>
      <c r="K54" s="360"/>
      <c r="L54" s="360"/>
      <c r="M54" s="360"/>
      <c r="N54" s="360"/>
      <c r="O54" s="360"/>
      <c r="P54" s="360"/>
      <c r="Q54" s="360"/>
      <c r="R54" s="360"/>
      <c r="S54" s="360"/>
      <c r="T54" s="360"/>
      <c r="U54" s="360"/>
      <c r="V54" s="313"/>
    </row>
    <row r="55" spans="1:22">
      <c r="A55" s="310" t="s">
        <v>1044</v>
      </c>
      <c r="B55" s="360"/>
      <c r="C55" s="360"/>
      <c r="D55" s="360"/>
      <c r="E55" s="360"/>
      <c r="F55" s="360"/>
      <c r="G55" s="360"/>
      <c r="H55" s="313"/>
      <c r="I55" s="360"/>
      <c r="J55" s="360"/>
      <c r="K55" s="360"/>
      <c r="L55" s="360"/>
      <c r="M55" s="360"/>
      <c r="N55" s="360"/>
      <c r="O55" s="360"/>
      <c r="P55" s="360"/>
      <c r="Q55" s="360"/>
      <c r="R55" s="360"/>
      <c r="S55" s="360"/>
      <c r="T55" s="360"/>
      <c r="U55" s="360"/>
      <c r="V55" s="313"/>
    </row>
    <row r="56" spans="1:22">
      <c r="A56" s="310" t="s">
        <v>1045</v>
      </c>
      <c r="B56" s="360"/>
      <c r="C56" s="360"/>
      <c r="D56" s="360"/>
      <c r="E56" s="360"/>
      <c r="F56" s="360"/>
      <c r="G56" s="360"/>
      <c r="H56" s="313"/>
      <c r="I56" s="360"/>
      <c r="J56" s="360"/>
      <c r="K56" s="360"/>
      <c r="L56" s="360"/>
      <c r="M56" s="360"/>
      <c r="N56" s="360"/>
      <c r="O56" s="360"/>
      <c r="P56" s="360"/>
      <c r="Q56" s="360"/>
      <c r="R56" s="360"/>
      <c r="S56" s="360"/>
      <c r="T56" s="360"/>
      <c r="U56" s="360"/>
      <c r="V56" s="313"/>
    </row>
    <row r="57" spans="1:22">
      <c r="A57" s="310" t="s">
        <v>1046</v>
      </c>
      <c r="B57" s="360"/>
      <c r="C57" s="360"/>
      <c r="D57" s="360"/>
      <c r="E57" s="360"/>
      <c r="F57" s="360"/>
      <c r="G57" s="360"/>
      <c r="H57" s="313"/>
      <c r="I57" s="360"/>
      <c r="J57" s="360"/>
      <c r="K57" s="360"/>
      <c r="L57" s="360"/>
      <c r="M57" s="360"/>
      <c r="N57" s="360"/>
      <c r="O57" s="360"/>
      <c r="P57" s="360"/>
      <c r="Q57" s="360"/>
      <c r="R57" s="360"/>
      <c r="S57" s="360"/>
      <c r="T57" s="360"/>
      <c r="U57" s="360"/>
      <c r="V57" s="313"/>
    </row>
    <row r="58" spans="1:22">
      <c r="A58" s="310" t="s">
        <v>1047</v>
      </c>
      <c r="B58" s="360"/>
      <c r="C58" s="360"/>
      <c r="D58" s="360"/>
      <c r="E58" s="360"/>
      <c r="F58" s="360"/>
      <c r="G58" s="360"/>
      <c r="H58" s="313"/>
      <c r="I58" s="360"/>
      <c r="J58" s="360"/>
      <c r="K58" s="360"/>
      <c r="L58" s="360"/>
      <c r="M58" s="360"/>
      <c r="N58" s="360"/>
      <c r="O58" s="360"/>
      <c r="P58" s="360"/>
      <c r="Q58" s="360"/>
      <c r="R58" s="360"/>
      <c r="S58" s="360"/>
      <c r="T58" s="360"/>
      <c r="U58" s="360"/>
      <c r="V58" s="313"/>
    </row>
    <row r="59" spans="1:22">
      <c r="A59" s="310" t="s">
        <v>1048</v>
      </c>
      <c r="B59" s="360"/>
      <c r="C59" s="360"/>
      <c r="D59" s="360"/>
      <c r="E59" s="360"/>
      <c r="F59" s="360"/>
      <c r="G59" s="360"/>
      <c r="H59" s="313"/>
      <c r="I59" s="360"/>
      <c r="J59" s="360"/>
      <c r="K59" s="360"/>
      <c r="L59" s="360"/>
      <c r="M59" s="360"/>
      <c r="N59" s="360"/>
      <c r="O59" s="360"/>
      <c r="P59" s="360"/>
      <c r="Q59" s="360"/>
      <c r="R59" s="360"/>
      <c r="S59" s="360"/>
      <c r="T59" s="360"/>
      <c r="U59" s="360"/>
      <c r="V59" s="313"/>
    </row>
    <row r="60" spans="1:22">
      <c r="A60" s="310" t="s">
        <v>1049</v>
      </c>
      <c r="B60" s="360"/>
      <c r="C60" s="360"/>
      <c r="D60" s="360"/>
      <c r="E60" s="360"/>
      <c r="F60" s="360"/>
      <c r="G60" s="360"/>
      <c r="H60" s="313"/>
      <c r="I60" s="360"/>
      <c r="J60" s="360"/>
      <c r="K60" s="360"/>
      <c r="L60" s="360"/>
      <c r="M60" s="360"/>
      <c r="N60" s="360"/>
      <c r="O60" s="360"/>
      <c r="P60" s="360"/>
      <c r="Q60" s="360"/>
      <c r="R60" s="360"/>
      <c r="S60" s="360"/>
      <c r="T60" s="360"/>
      <c r="U60" s="360"/>
      <c r="V60" s="313"/>
    </row>
    <row r="61" spans="1:22">
      <c r="A61" s="310" t="s">
        <v>1050</v>
      </c>
      <c r="B61" s="360"/>
      <c r="C61" s="360"/>
      <c r="D61" s="360"/>
      <c r="E61" s="360"/>
      <c r="F61" s="360"/>
      <c r="G61" s="360"/>
      <c r="H61" s="313"/>
      <c r="I61" s="360"/>
      <c r="J61" s="360"/>
      <c r="K61" s="360"/>
      <c r="L61" s="360"/>
      <c r="M61" s="360"/>
      <c r="N61" s="360"/>
      <c r="O61" s="360"/>
      <c r="P61" s="360"/>
      <c r="Q61" s="360"/>
      <c r="R61" s="360"/>
      <c r="S61" s="360"/>
      <c r="T61" s="360"/>
      <c r="U61" s="360"/>
      <c r="V61" s="313"/>
    </row>
    <row r="62" spans="1:22">
      <c r="A62" s="310" t="s">
        <v>1051</v>
      </c>
      <c r="B62" s="360"/>
      <c r="C62" s="360"/>
      <c r="D62" s="360"/>
      <c r="E62" s="360"/>
      <c r="F62" s="360"/>
      <c r="G62" s="360"/>
      <c r="H62" s="313"/>
      <c r="I62" s="360"/>
      <c r="J62" s="360"/>
      <c r="K62" s="360"/>
      <c r="L62" s="360"/>
      <c r="M62" s="360"/>
      <c r="N62" s="360"/>
      <c r="O62" s="360"/>
      <c r="P62" s="360"/>
      <c r="Q62" s="360"/>
      <c r="R62" s="360"/>
      <c r="S62" s="360"/>
      <c r="T62" s="360"/>
      <c r="U62" s="360"/>
      <c r="V62" s="313"/>
    </row>
    <row r="63" spans="1:22">
      <c r="A63" s="310" t="s">
        <v>1052</v>
      </c>
      <c r="B63" s="360"/>
      <c r="C63" s="360"/>
      <c r="D63" s="360"/>
      <c r="E63" s="360"/>
      <c r="F63" s="360"/>
      <c r="G63" s="360"/>
      <c r="H63" s="313"/>
      <c r="I63" s="360"/>
      <c r="J63" s="360"/>
      <c r="K63" s="360"/>
      <c r="L63" s="360"/>
      <c r="M63" s="360"/>
      <c r="N63" s="360"/>
      <c r="O63" s="360"/>
      <c r="P63" s="360"/>
      <c r="Q63" s="360"/>
      <c r="R63" s="360"/>
      <c r="S63" s="360"/>
      <c r="T63" s="360"/>
      <c r="U63" s="360"/>
      <c r="V63" s="313"/>
    </row>
    <row r="64" spans="1:22">
      <c r="A64" s="310" t="s">
        <v>1053</v>
      </c>
      <c r="B64" s="360"/>
      <c r="C64" s="360"/>
      <c r="D64" s="360"/>
      <c r="E64" s="360"/>
      <c r="F64" s="360"/>
      <c r="G64" s="360"/>
      <c r="H64" s="313"/>
      <c r="I64" s="360"/>
      <c r="J64" s="360"/>
      <c r="K64" s="360"/>
      <c r="L64" s="360"/>
      <c r="M64" s="360"/>
      <c r="N64" s="360"/>
      <c r="O64" s="360"/>
      <c r="P64" s="360"/>
      <c r="Q64" s="360"/>
      <c r="R64" s="360"/>
      <c r="S64" s="360"/>
      <c r="T64" s="360"/>
      <c r="U64" s="360"/>
      <c r="V64" s="313"/>
    </row>
    <row r="65" spans="1:22">
      <c r="A65" s="310" t="s">
        <v>1054</v>
      </c>
      <c r="B65" s="360"/>
      <c r="C65" s="360"/>
      <c r="D65" s="360"/>
      <c r="E65" s="360"/>
      <c r="F65" s="360"/>
      <c r="G65" s="360"/>
      <c r="H65" s="313"/>
      <c r="I65" s="360"/>
      <c r="J65" s="360"/>
      <c r="K65" s="360"/>
      <c r="L65" s="360"/>
      <c r="M65" s="360"/>
      <c r="N65" s="360"/>
      <c r="O65" s="360"/>
      <c r="P65" s="360"/>
      <c r="Q65" s="360"/>
      <c r="R65" s="360"/>
      <c r="S65" s="360"/>
      <c r="T65" s="360"/>
      <c r="U65" s="360"/>
      <c r="V65" s="313"/>
    </row>
    <row r="66" spans="1:22">
      <c r="A66" s="310" t="s">
        <v>1055</v>
      </c>
      <c r="B66" s="360"/>
      <c r="C66" s="360"/>
      <c r="D66" s="360"/>
      <c r="E66" s="360"/>
      <c r="F66" s="360"/>
      <c r="G66" s="360"/>
      <c r="H66" s="313"/>
      <c r="I66" s="360"/>
      <c r="J66" s="360"/>
      <c r="K66" s="360"/>
      <c r="L66" s="360"/>
      <c r="M66" s="360"/>
      <c r="N66" s="360"/>
      <c r="O66" s="360"/>
      <c r="P66" s="360"/>
      <c r="Q66" s="360"/>
      <c r="R66" s="360"/>
      <c r="S66" s="360"/>
      <c r="T66" s="360"/>
      <c r="U66" s="360"/>
      <c r="V66" s="313"/>
    </row>
    <row r="67" spans="1:22">
      <c r="A67" s="310" t="s">
        <v>1056</v>
      </c>
      <c r="B67" s="360"/>
      <c r="C67" s="360"/>
      <c r="D67" s="360"/>
      <c r="E67" s="360"/>
      <c r="F67" s="360"/>
      <c r="G67" s="360"/>
      <c r="H67" s="313"/>
      <c r="I67" s="360"/>
      <c r="J67" s="360"/>
      <c r="K67" s="360"/>
      <c r="L67" s="360"/>
      <c r="M67" s="360"/>
      <c r="N67" s="360"/>
      <c r="O67" s="360"/>
      <c r="P67" s="360"/>
      <c r="Q67" s="360"/>
      <c r="R67" s="360"/>
      <c r="S67" s="360"/>
      <c r="T67" s="360"/>
      <c r="U67" s="360"/>
      <c r="V67" s="313"/>
    </row>
    <row r="68" spans="1:22">
      <c r="A68" s="310" t="s">
        <v>1057</v>
      </c>
      <c r="B68" s="360"/>
      <c r="C68" s="360"/>
      <c r="D68" s="360"/>
      <c r="E68" s="360"/>
      <c r="F68" s="360"/>
      <c r="G68" s="360"/>
      <c r="H68" s="313"/>
      <c r="I68" s="360"/>
      <c r="J68" s="360"/>
      <c r="K68" s="360"/>
      <c r="L68" s="360"/>
      <c r="M68" s="360"/>
      <c r="N68" s="360"/>
      <c r="O68" s="360"/>
      <c r="P68" s="360"/>
      <c r="Q68" s="360"/>
      <c r="R68" s="360"/>
      <c r="S68" s="360"/>
      <c r="T68" s="360"/>
      <c r="U68" s="360"/>
      <c r="V68" s="313"/>
    </row>
    <row r="69" spans="1:22">
      <c r="A69" s="310" t="s">
        <v>1058</v>
      </c>
      <c r="B69" s="360"/>
      <c r="C69" s="360"/>
      <c r="D69" s="360"/>
      <c r="E69" s="360"/>
      <c r="F69" s="360"/>
      <c r="G69" s="360"/>
      <c r="H69" s="313"/>
      <c r="I69" s="360"/>
      <c r="J69" s="360"/>
      <c r="K69" s="360"/>
      <c r="L69" s="360"/>
      <c r="M69" s="360"/>
      <c r="N69" s="360"/>
      <c r="O69" s="360"/>
      <c r="P69" s="360"/>
      <c r="Q69" s="360"/>
      <c r="R69" s="360"/>
      <c r="S69" s="360"/>
      <c r="T69" s="360"/>
      <c r="U69" s="360"/>
      <c r="V69" s="313"/>
    </row>
    <row r="70" spans="1:22">
      <c r="A70" s="310" t="s">
        <v>1059</v>
      </c>
      <c r="B70" s="360"/>
      <c r="C70" s="360"/>
      <c r="D70" s="360"/>
      <c r="E70" s="360"/>
      <c r="F70" s="360"/>
      <c r="G70" s="360"/>
      <c r="H70" s="313"/>
      <c r="I70" s="360"/>
      <c r="J70" s="360"/>
      <c r="K70" s="360"/>
      <c r="L70" s="360"/>
      <c r="M70" s="360"/>
      <c r="N70" s="360"/>
      <c r="O70" s="360"/>
      <c r="P70" s="360"/>
      <c r="Q70" s="360"/>
      <c r="R70" s="360"/>
      <c r="S70" s="360"/>
      <c r="T70" s="360"/>
      <c r="U70" s="360"/>
      <c r="V70" s="313"/>
    </row>
    <row r="71" spans="1:22">
      <c r="A71" s="310" t="s">
        <v>1060</v>
      </c>
      <c r="B71" s="360"/>
      <c r="C71" s="360"/>
      <c r="D71" s="360"/>
      <c r="E71" s="360"/>
      <c r="F71" s="360"/>
      <c r="G71" s="360"/>
      <c r="H71" s="313"/>
      <c r="I71" s="360"/>
      <c r="J71" s="360"/>
      <c r="K71" s="360"/>
      <c r="L71" s="360"/>
      <c r="M71" s="360"/>
      <c r="N71" s="360"/>
      <c r="O71" s="360"/>
      <c r="P71" s="360"/>
      <c r="Q71" s="360"/>
      <c r="R71" s="360"/>
      <c r="S71" s="360"/>
      <c r="T71" s="360"/>
      <c r="U71" s="360"/>
      <c r="V71" s="313"/>
    </row>
    <row r="72" spans="1:22">
      <c r="A72" s="310" t="s">
        <v>1061</v>
      </c>
      <c r="B72" s="360"/>
      <c r="C72" s="360"/>
      <c r="D72" s="360"/>
      <c r="E72" s="360"/>
      <c r="F72" s="360"/>
      <c r="G72" s="360"/>
      <c r="H72" s="313"/>
      <c r="I72" s="360"/>
      <c r="J72" s="360"/>
      <c r="K72" s="360"/>
      <c r="L72" s="360"/>
      <c r="M72" s="360"/>
      <c r="N72" s="360"/>
      <c r="O72" s="360"/>
      <c r="P72" s="360"/>
      <c r="Q72" s="360"/>
      <c r="R72" s="360"/>
      <c r="S72" s="360"/>
      <c r="T72" s="360"/>
      <c r="U72" s="360"/>
      <c r="V72" s="313"/>
    </row>
    <row r="73" spans="1:22">
      <c r="A73" s="310" t="s">
        <v>1062</v>
      </c>
      <c r="B73" s="360"/>
      <c r="C73" s="360"/>
      <c r="D73" s="360"/>
      <c r="E73" s="360"/>
      <c r="F73" s="360"/>
      <c r="G73" s="360"/>
      <c r="H73" s="313"/>
      <c r="I73" s="360"/>
      <c r="J73" s="360"/>
      <c r="K73" s="360"/>
      <c r="L73" s="360"/>
      <c r="M73" s="360"/>
      <c r="N73" s="360"/>
      <c r="O73" s="360"/>
      <c r="P73" s="360"/>
      <c r="Q73" s="360"/>
      <c r="R73" s="360"/>
      <c r="S73" s="360"/>
      <c r="T73" s="360"/>
      <c r="U73" s="360"/>
      <c r="V73" s="313"/>
    </row>
    <row r="74" spans="1:22">
      <c r="A74" s="310" t="s">
        <v>1063</v>
      </c>
      <c r="B74" s="360"/>
      <c r="C74" s="360"/>
      <c r="D74" s="360"/>
      <c r="E74" s="360"/>
      <c r="F74" s="360"/>
      <c r="G74" s="360"/>
      <c r="H74" s="313"/>
      <c r="I74" s="360"/>
      <c r="J74" s="360"/>
      <c r="K74" s="360"/>
      <c r="L74" s="360"/>
      <c r="M74" s="360"/>
      <c r="N74" s="360"/>
      <c r="O74" s="360"/>
      <c r="P74" s="360"/>
      <c r="Q74" s="360"/>
      <c r="R74" s="360"/>
      <c r="S74" s="360"/>
      <c r="T74" s="360"/>
      <c r="U74" s="360"/>
      <c r="V74" s="313"/>
    </row>
    <row r="75" spans="1:22">
      <c r="A75" s="310" t="s">
        <v>1064</v>
      </c>
      <c r="B75" s="360"/>
      <c r="C75" s="360"/>
      <c r="D75" s="360"/>
      <c r="E75" s="360"/>
      <c r="F75" s="360"/>
      <c r="G75" s="360"/>
      <c r="H75" s="313"/>
      <c r="I75" s="360"/>
      <c r="J75" s="360"/>
      <c r="K75" s="360"/>
      <c r="L75" s="360"/>
      <c r="M75" s="360"/>
      <c r="N75" s="360"/>
      <c r="O75" s="360"/>
      <c r="P75" s="360"/>
      <c r="Q75" s="360"/>
      <c r="R75" s="360"/>
      <c r="S75" s="360"/>
      <c r="T75" s="360"/>
      <c r="U75" s="360"/>
      <c r="V75" s="313"/>
    </row>
    <row r="76" spans="1:22">
      <c r="A76" s="310" t="s">
        <v>1065</v>
      </c>
      <c r="B76" s="360"/>
      <c r="C76" s="360"/>
      <c r="D76" s="360"/>
      <c r="E76" s="360"/>
      <c r="F76" s="360"/>
      <c r="G76" s="360"/>
      <c r="H76" s="313"/>
      <c r="I76" s="360"/>
      <c r="J76" s="360"/>
      <c r="K76" s="360"/>
      <c r="L76" s="360"/>
      <c r="M76" s="360"/>
      <c r="N76" s="360"/>
      <c r="O76" s="360"/>
      <c r="P76" s="360"/>
      <c r="Q76" s="360"/>
      <c r="R76" s="360"/>
      <c r="S76" s="360"/>
      <c r="T76" s="360"/>
      <c r="U76" s="360"/>
      <c r="V76" s="313"/>
    </row>
    <row r="77" spans="1:22">
      <c r="A77" s="310" t="s">
        <v>1066</v>
      </c>
      <c r="B77" s="360"/>
      <c r="C77" s="360"/>
      <c r="D77" s="360"/>
      <c r="E77" s="360"/>
      <c r="F77" s="360"/>
      <c r="G77" s="360"/>
      <c r="H77" s="313"/>
      <c r="I77" s="360"/>
      <c r="J77" s="360"/>
      <c r="K77" s="360"/>
      <c r="L77" s="360"/>
      <c r="M77" s="360"/>
      <c r="N77" s="360"/>
      <c r="O77" s="360"/>
      <c r="P77" s="360"/>
      <c r="Q77" s="360"/>
      <c r="R77" s="360"/>
      <c r="S77" s="360"/>
      <c r="T77" s="360"/>
      <c r="U77" s="360"/>
      <c r="V77" s="313"/>
    </row>
    <row r="78" spans="1:22">
      <c r="A78" s="310" t="s">
        <v>1067</v>
      </c>
      <c r="B78" s="360"/>
      <c r="C78" s="360"/>
      <c r="D78" s="360"/>
      <c r="E78" s="360"/>
      <c r="F78" s="360"/>
      <c r="G78" s="360"/>
      <c r="H78" s="313"/>
      <c r="I78" s="360"/>
      <c r="J78" s="360"/>
      <c r="K78" s="360"/>
      <c r="L78" s="360"/>
      <c r="M78" s="360"/>
      <c r="N78" s="360"/>
      <c r="O78" s="360"/>
      <c r="P78" s="360"/>
      <c r="Q78" s="360"/>
      <c r="R78" s="360"/>
      <c r="S78" s="360"/>
      <c r="T78" s="360"/>
      <c r="U78" s="360"/>
      <c r="V78" s="313"/>
    </row>
    <row r="79" spans="1:22">
      <c r="A79" s="310" t="s">
        <v>1068</v>
      </c>
      <c r="B79" s="360"/>
      <c r="C79" s="360"/>
      <c r="D79" s="360"/>
      <c r="E79" s="360"/>
      <c r="F79" s="360"/>
      <c r="G79" s="360"/>
      <c r="H79" s="313"/>
      <c r="I79" s="360"/>
      <c r="J79" s="360"/>
      <c r="K79" s="360"/>
      <c r="L79" s="360"/>
      <c r="M79" s="360"/>
      <c r="N79" s="360"/>
      <c r="O79" s="360"/>
      <c r="P79" s="360"/>
      <c r="Q79" s="360"/>
      <c r="R79" s="360"/>
      <c r="S79" s="360"/>
      <c r="T79" s="360"/>
      <c r="U79" s="360"/>
      <c r="V79" s="313"/>
    </row>
    <row r="80" spans="1:22">
      <c r="A80" s="310" t="s">
        <v>1069</v>
      </c>
      <c r="B80" s="360"/>
      <c r="C80" s="360"/>
      <c r="D80" s="360"/>
      <c r="E80" s="360"/>
      <c r="F80" s="360"/>
      <c r="G80" s="360"/>
      <c r="H80" s="313"/>
      <c r="I80" s="360"/>
      <c r="J80" s="360"/>
      <c r="K80" s="360"/>
      <c r="L80" s="360"/>
      <c r="M80" s="360"/>
      <c r="N80" s="360"/>
      <c r="O80" s="360"/>
      <c r="P80" s="360"/>
      <c r="Q80" s="360"/>
      <c r="R80" s="360"/>
      <c r="S80" s="360"/>
      <c r="T80" s="360"/>
      <c r="U80" s="360"/>
      <c r="V80" s="313"/>
    </row>
    <row r="81" spans="1:22">
      <c r="A81" s="310" t="s">
        <v>1070</v>
      </c>
      <c r="B81" s="360"/>
      <c r="C81" s="360"/>
      <c r="D81" s="360"/>
      <c r="E81" s="360"/>
      <c r="F81" s="360"/>
      <c r="G81" s="360"/>
      <c r="H81" s="313"/>
      <c r="I81" s="360"/>
      <c r="J81" s="360"/>
      <c r="K81" s="360"/>
      <c r="L81" s="360"/>
      <c r="M81" s="360"/>
      <c r="N81" s="360"/>
      <c r="O81" s="360"/>
      <c r="P81" s="360"/>
      <c r="Q81" s="360"/>
      <c r="R81" s="360"/>
      <c r="S81" s="360"/>
      <c r="T81" s="360"/>
      <c r="U81" s="360"/>
      <c r="V81" s="313"/>
    </row>
    <row r="82" spans="1:22">
      <c r="A82" s="310" t="s">
        <v>1071</v>
      </c>
      <c r="B82" s="360"/>
      <c r="C82" s="360"/>
      <c r="D82" s="360"/>
      <c r="E82" s="360"/>
      <c r="F82" s="360"/>
      <c r="G82" s="360"/>
      <c r="H82" s="313"/>
      <c r="I82" s="360"/>
      <c r="J82" s="360"/>
      <c r="K82" s="360"/>
      <c r="L82" s="360"/>
      <c r="M82" s="360"/>
      <c r="N82" s="360"/>
      <c r="O82" s="360"/>
      <c r="P82" s="360"/>
      <c r="Q82" s="360"/>
      <c r="R82" s="360"/>
      <c r="S82" s="360"/>
      <c r="T82" s="360"/>
      <c r="U82" s="360"/>
      <c r="V82" s="313"/>
    </row>
    <row r="83" spans="1:22">
      <c r="A83" s="310" t="s">
        <v>1072</v>
      </c>
      <c r="B83" s="360"/>
      <c r="C83" s="360"/>
      <c r="D83" s="360"/>
      <c r="E83" s="360"/>
      <c r="F83" s="360"/>
      <c r="G83" s="360"/>
      <c r="H83" s="313"/>
      <c r="I83" s="360"/>
      <c r="J83" s="360"/>
      <c r="K83" s="360"/>
      <c r="L83" s="360"/>
      <c r="M83" s="360"/>
      <c r="N83" s="360"/>
      <c r="O83" s="360"/>
      <c r="P83" s="360"/>
      <c r="Q83" s="360"/>
      <c r="R83" s="360"/>
      <c r="S83" s="360"/>
      <c r="T83" s="360"/>
      <c r="U83" s="360"/>
      <c r="V83" s="313"/>
    </row>
    <row r="84" spans="1:22">
      <c r="A84" s="310" t="s">
        <v>1073</v>
      </c>
      <c r="B84" s="360"/>
      <c r="C84" s="360"/>
      <c r="D84" s="360"/>
      <c r="E84" s="360"/>
      <c r="F84" s="360"/>
      <c r="G84" s="360"/>
      <c r="H84" s="313"/>
      <c r="I84" s="360"/>
      <c r="J84" s="360"/>
      <c r="K84" s="360"/>
      <c r="L84" s="360"/>
      <c r="M84" s="360"/>
      <c r="N84" s="360"/>
      <c r="O84" s="360"/>
      <c r="P84" s="360"/>
      <c r="Q84" s="360"/>
      <c r="R84" s="360"/>
      <c r="S84" s="360"/>
      <c r="T84" s="360"/>
      <c r="U84" s="360"/>
      <c r="V84" s="313"/>
    </row>
    <row r="85" spans="1:22">
      <c r="A85" s="310" t="s">
        <v>1074</v>
      </c>
      <c r="B85" s="360"/>
      <c r="C85" s="360"/>
      <c r="D85" s="360"/>
      <c r="E85" s="360"/>
      <c r="F85" s="360"/>
      <c r="G85" s="360"/>
      <c r="H85" s="313"/>
      <c r="I85" s="360"/>
      <c r="J85" s="360"/>
      <c r="K85" s="360"/>
      <c r="L85" s="360"/>
      <c r="M85" s="360"/>
      <c r="N85" s="360"/>
      <c r="O85" s="360"/>
      <c r="P85" s="360"/>
      <c r="Q85" s="360"/>
      <c r="R85" s="360"/>
      <c r="S85" s="360"/>
      <c r="T85" s="360"/>
      <c r="U85" s="360"/>
      <c r="V85" s="313"/>
    </row>
    <row r="86" spans="1:22">
      <c r="A86" s="310" t="s">
        <v>1075</v>
      </c>
      <c r="B86" s="360"/>
      <c r="C86" s="360"/>
      <c r="D86" s="360"/>
      <c r="E86" s="360"/>
      <c r="F86" s="360"/>
      <c r="G86" s="360"/>
      <c r="H86" s="313"/>
      <c r="I86" s="360"/>
      <c r="J86" s="360"/>
      <c r="K86" s="360"/>
      <c r="L86" s="360"/>
      <c r="M86" s="360"/>
      <c r="N86" s="360"/>
      <c r="O86" s="360"/>
      <c r="P86" s="360"/>
      <c r="Q86" s="360"/>
      <c r="R86" s="360"/>
      <c r="S86" s="360"/>
      <c r="T86" s="360"/>
      <c r="U86" s="360"/>
      <c r="V86" s="313"/>
    </row>
    <row r="87" spans="1:22">
      <c r="A87" s="310" t="s">
        <v>1076</v>
      </c>
      <c r="B87" s="360"/>
      <c r="C87" s="360"/>
      <c r="D87" s="360"/>
      <c r="E87" s="360"/>
      <c r="F87" s="360"/>
      <c r="G87" s="360"/>
      <c r="H87" s="313"/>
      <c r="I87" s="360"/>
      <c r="J87" s="360"/>
      <c r="K87" s="360"/>
      <c r="L87" s="360"/>
      <c r="M87" s="360"/>
      <c r="N87" s="360"/>
      <c r="O87" s="360"/>
      <c r="P87" s="360"/>
      <c r="Q87" s="360"/>
      <c r="R87" s="360"/>
      <c r="S87" s="360"/>
      <c r="T87" s="360"/>
      <c r="U87" s="360"/>
      <c r="V87" s="313"/>
    </row>
    <row r="88" spans="1:22">
      <c r="A88" s="310" t="s">
        <v>1077</v>
      </c>
      <c r="B88" s="360"/>
      <c r="C88" s="360"/>
      <c r="D88" s="360"/>
      <c r="E88" s="360"/>
      <c r="F88" s="360"/>
      <c r="G88" s="360"/>
      <c r="H88" s="313"/>
      <c r="I88" s="360"/>
      <c r="J88" s="360"/>
      <c r="K88" s="360"/>
      <c r="L88" s="360"/>
      <c r="M88" s="360"/>
      <c r="N88" s="360"/>
      <c r="O88" s="360"/>
      <c r="P88" s="360"/>
      <c r="Q88" s="360"/>
      <c r="R88" s="360"/>
      <c r="S88" s="360"/>
      <c r="T88" s="360"/>
      <c r="U88" s="360"/>
      <c r="V88" s="313"/>
    </row>
    <row r="89" spans="1:22">
      <c r="A89" s="310" t="s">
        <v>1078</v>
      </c>
      <c r="B89" s="360"/>
      <c r="C89" s="360"/>
      <c r="D89" s="360"/>
      <c r="E89" s="360"/>
      <c r="F89" s="360"/>
      <c r="G89" s="360"/>
      <c r="H89" s="313"/>
      <c r="I89" s="360"/>
      <c r="J89" s="360"/>
      <c r="K89" s="360"/>
      <c r="L89" s="360"/>
      <c r="M89" s="360"/>
      <c r="N89" s="360"/>
      <c r="O89" s="360"/>
      <c r="P89" s="360"/>
      <c r="Q89" s="360"/>
      <c r="R89" s="360"/>
      <c r="S89" s="360"/>
      <c r="T89" s="360"/>
      <c r="U89" s="360"/>
      <c r="V89" s="313"/>
    </row>
    <row r="90" spans="1:22">
      <c r="A90" s="310" t="s">
        <v>1079</v>
      </c>
      <c r="B90" s="360"/>
      <c r="C90" s="360"/>
      <c r="D90" s="360"/>
      <c r="E90" s="360"/>
      <c r="F90" s="360"/>
      <c r="G90" s="360"/>
      <c r="H90" s="313"/>
      <c r="I90" s="360"/>
      <c r="J90" s="360"/>
      <c r="K90" s="360"/>
      <c r="L90" s="360"/>
      <c r="M90" s="360"/>
      <c r="N90" s="360"/>
      <c r="O90" s="360"/>
      <c r="P90" s="360"/>
      <c r="Q90" s="360"/>
      <c r="R90" s="360"/>
      <c r="S90" s="360"/>
      <c r="T90" s="360"/>
      <c r="U90" s="360"/>
      <c r="V90" s="313"/>
    </row>
    <row r="91" spans="1:22">
      <c r="A91" s="310" t="s">
        <v>1080</v>
      </c>
      <c r="B91" s="360"/>
      <c r="C91" s="360"/>
      <c r="D91" s="360"/>
      <c r="E91" s="360"/>
      <c r="F91" s="360"/>
      <c r="G91" s="360"/>
      <c r="H91" s="313"/>
      <c r="I91" s="360"/>
      <c r="J91" s="360"/>
      <c r="K91" s="360"/>
      <c r="L91" s="360"/>
      <c r="M91" s="360"/>
      <c r="N91" s="360"/>
      <c r="O91" s="360"/>
      <c r="P91" s="360"/>
      <c r="Q91" s="360"/>
      <c r="R91" s="360"/>
      <c r="S91" s="360"/>
      <c r="T91" s="360"/>
      <c r="U91" s="360"/>
      <c r="V91" s="313"/>
    </row>
    <row r="92" spans="1:22">
      <c r="A92" s="310" t="s">
        <v>1081</v>
      </c>
      <c r="B92" s="360"/>
      <c r="C92" s="360"/>
      <c r="D92" s="360"/>
      <c r="E92" s="360"/>
      <c r="F92" s="360"/>
      <c r="G92" s="360"/>
      <c r="H92" s="313"/>
      <c r="I92" s="360"/>
      <c r="J92" s="360"/>
      <c r="K92" s="360"/>
      <c r="L92" s="360"/>
      <c r="M92" s="360"/>
      <c r="N92" s="360"/>
      <c r="O92" s="360"/>
      <c r="P92" s="360"/>
      <c r="Q92" s="360"/>
      <c r="R92" s="360"/>
      <c r="S92" s="360"/>
      <c r="T92" s="360"/>
      <c r="U92" s="360"/>
      <c r="V92" s="313"/>
    </row>
    <row r="93" spans="1:22">
      <c r="A93" s="310" t="s">
        <v>1082</v>
      </c>
      <c r="B93" s="360"/>
      <c r="C93" s="360"/>
      <c r="D93" s="360"/>
      <c r="E93" s="360"/>
      <c r="F93" s="360"/>
      <c r="G93" s="360"/>
      <c r="H93" s="313"/>
      <c r="I93" s="360"/>
      <c r="J93" s="360"/>
      <c r="K93" s="360"/>
      <c r="L93" s="360"/>
      <c r="M93" s="360"/>
      <c r="N93" s="360"/>
      <c r="O93" s="360"/>
      <c r="P93" s="360"/>
      <c r="Q93" s="360"/>
      <c r="R93" s="360"/>
      <c r="S93" s="360"/>
      <c r="T93" s="360"/>
      <c r="U93" s="360"/>
      <c r="V93" s="313"/>
    </row>
    <row r="94" spans="1:22">
      <c r="A94" s="310" t="s">
        <v>1083</v>
      </c>
      <c r="B94" s="360"/>
      <c r="C94" s="360"/>
      <c r="D94" s="360"/>
      <c r="E94" s="360"/>
      <c r="F94" s="360"/>
      <c r="G94" s="360"/>
      <c r="H94" s="313"/>
      <c r="I94" s="360"/>
      <c r="J94" s="360"/>
      <c r="K94" s="360"/>
      <c r="L94" s="360"/>
      <c r="M94" s="360"/>
      <c r="N94" s="360"/>
      <c r="O94" s="360"/>
      <c r="P94" s="360"/>
      <c r="Q94" s="360"/>
      <c r="R94" s="360"/>
      <c r="S94" s="360"/>
      <c r="T94" s="360"/>
      <c r="U94" s="360"/>
      <c r="V94" s="313"/>
    </row>
    <row r="95" spans="1:22">
      <c r="A95" s="310" t="s">
        <v>1084</v>
      </c>
      <c r="B95" s="360"/>
      <c r="C95" s="360"/>
      <c r="D95" s="360"/>
      <c r="E95" s="360"/>
      <c r="F95" s="360"/>
      <c r="G95" s="360"/>
      <c r="H95" s="313"/>
      <c r="I95" s="360"/>
      <c r="J95" s="360"/>
      <c r="K95" s="360"/>
      <c r="L95" s="360"/>
      <c r="M95" s="360"/>
      <c r="N95" s="360"/>
      <c r="O95" s="360"/>
      <c r="P95" s="360"/>
      <c r="Q95" s="360"/>
      <c r="R95" s="360"/>
      <c r="S95" s="360"/>
      <c r="T95" s="360"/>
      <c r="U95" s="360"/>
      <c r="V95" s="313"/>
    </row>
    <row r="96" spans="1:22">
      <c r="A96" s="310" t="s">
        <v>1085</v>
      </c>
      <c r="B96" s="360"/>
      <c r="C96" s="360"/>
      <c r="D96" s="360"/>
      <c r="E96" s="360"/>
      <c r="F96" s="360"/>
      <c r="G96" s="360"/>
      <c r="H96" s="313"/>
      <c r="I96" s="360"/>
      <c r="J96" s="360"/>
      <c r="K96" s="360"/>
      <c r="L96" s="360"/>
      <c r="M96" s="360"/>
      <c r="N96" s="360"/>
      <c r="O96" s="360"/>
      <c r="P96" s="360"/>
      <c r="Q96" s="360"/>
      <c r="R96" s="360"/>
      <c r="S96" s="360"/>
      <c r="T96" s="360"/>
      <c r="U96" s="360"/>
      <c r="V96" s="313"/>
    </row>
    <row r="97" spans="1:22">
      <c r="A97" s="310" t="s">
        <v>1086</v>
      </c>
      <c r="B97" s="360"/>
      <c r="C97" s="360"/>
      <c r="D97" s="360"/>
      <c r="E97" s="360"/>
      <c r="F97" s="360"/>
      <c r="G97" s="360"/>
      <c r="H97" s="313"/>
      <c r="I97" s="360"/>
      <c r="J97" s="360"/>
      <c r="K97" s="360"/>
      <c r="L97" s="360"/>
      <c r="M97" s="360"/>
      <c r="N97" s="360"/>
      <c r="O97" s="360"/>
      <c r="P97" s="360"/>
      <c r="Q97" s="360"/>
      <c r="R97" s="360"/>
      <c r="S97" s="360"/>
      <c r="T97" s="360"/>
      <c r="U97" s="360"/>
      <c r="V97" s="313"/>
    </row>
    <row r="98" spans="1:22">
      <c r="A98" s="310" t="s">
        <v>1087</v>
      </c>
      <c r="B98" s="360"/>
      <c r="C98" s="360"/>
      <c r="D98" s="360"/>
      <c r="E98" s="360"/>
      <c r="F98" s="360"/>
      <c r="G98" s="360"/>
      <c r="H98" s="313"/>
      <c r="I98" s="360"/>
      <c r="J98" s="360"/>
      <c r="K98" s="360"/>
      <c r="L98" s="360"/>
      <c r="M98" s="360"/>
      <c r="N98" s="360"/>
      <c r="O98" s="360"/>
      <c r="P98" s="360"/>
      <c r="Q98" s="360"/>
      <c r="R98" s="360"/>
      <c r="S98" s="360"/>
      <c r="T98" s="360"/>
      <c r="U98" s="360"/>
      <c r="V98" s="313"/>
    </row>
    <row r="99" spans="1:22">
      <c r="A99" s="310" t="s">
        <v>1088</v>
      </c>
      <c r="B99" s="360"/>
      <c r="C99" s="360"/>
      <c r="D99" s="360"/>
      <c r="E99" s="360"/>
      <c r="F99" s="360"/>
      <c r="G99" s="360"/>
      <c r="H99" s="313"/>
      <c r="I99" s="360"/>
      <c r="J99" s="360"/>
      <c r="K99" s="360"/>
      <c r="L99" s="360"/>
      <c r="M99" s="360"/>
      <c r="N99" s="360"/>
      <c r="O99" s="360"/>
      <c r="P99" s="360"/>
      <c r="Q99" s="360"/>
      <c r="R99" s="360"/>
      <c r="S99" s="360"/>
      <c r="T99" s="360"/>
      <c r="U99" s="360"/>
      <c r="V99" s="313"/>
    </row>
    <row r="100" spans="1:22">
      <c r="A100" s="310" t="s">
        <v>1089</v>
      </c>
      <c r="B100" s="360"/>
      <c r="C100" s="360"/>
      <c r="D100" s="360"/>
      <c r="E100" s="360"/>
      <c r="F100" s="360"/>
      <c r="G100" s="360"/>
      <c r="H100" s="313"/>
      <c r="I100" s="360"/>
      <c r="J100" s="360"/>
      <c r="K100" s="360"/>
      <c r="L100" s="360"/>
      <c r="M100" s="360"/>
      <c r="N100" s="360"/>
      <c r="O100" s="360"/>
      <c r="P100" s="360"/>
      <c r="Q100" s="360"/>
      <c r="R100" s="360"/>
      <c r="S100" s="360"/>
      <c r="T100" s="360"/>
      <c r="U100" s="360"/>
      <c r="V100" s="313"/>
    </row>
    <row r="101" spans="1:22">
      <c r="A101" s="310" t="s">
        <v>1090</v>
      </c>
      <c r="B101" s="360"/>
      <c r="C101" s="360"/>
      <c r="D101" s="360"/>
      <c r="E101" s="360"/>
      <c r="F101" s="360"/>
      <c r="G101" s="360"/>
      <c r="H101" s="313"/>
      <c r="I101" s="360"/>
      <c r="J101" s="360"/>
      <c r="K101" s="360"/>
      <c r="L101" s="360"/>
      <c r="M101" s="360"/>
      <c r="N101" s="360"/>
      <c r="O101" s="360"/>
      <c r="P101" s="360"/>
      <c r="Q101" s="360"/>
      <c r="R101" s="360"/>
      <c r="S101" s="360"/>
      <c r="T101" s="360"/>
      <c r="U101" s="360"/>
      <c r="V101" s="313"/>
    </row>
    <row r="102" spans="1:22">
      <c r="A102" s="310" t="s">
        <v>1091</v>
      </c>
      <c r="B102" s="360"/>
      <c r="C102" s="360"/>
      <c r="D102" s="360"/>
      <c r="E102" s="360"/>
      <c r="F102" s="360"/>
      <c r="G102" s="360"/>
      <c r="H102" s="313"/>
      <c r="I102" s="360"/>
      <c r="J102" s="360"/>
      <c r="K102" s="360"/>
      <c r="L102" s="360"/>
      <c r="M102" s="360"/>
      <c r="N102" s="360"/>
      <c r="O102" s="360"/>
      <c r="P102" s="360"/>
      <c r="Q102" s="360"/>
      <c r="R102" s="360"/>
      <c r="S102" s="360"/>
      <c r="T102" s="360"/>
      <c r="U102" s="360"/>
      <c r="V102" s="313"/>
    </row>
  </sheetData>
  <phoneticPr fontId="87"/>
  <pageMargins left="0.7" right="0.7" top="0.75" bottom="0.75" header="0.3" footer="0.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A1:DT94"/>
  <sheetViews>
    <sheetView workbookViewId="0">
      <selection sqref="A1:A3"/>
    </sheetView>
  </sheetViews>
  <sheetFormatPr defaultColWidth="1.875" defaultRowHeight="13.5"/>
  <cols>
    <col min="1" max="1" width="3.75" style="21" customWidth="1"/>
    <col min="2" max="5" width="1.875" style="21"/>
    <col min="6" max="6" width="3.75" style="21" customWidth="1"/>
    <col min="7" max="12" width="1.875" style="21"/>
    <col min="13" max="14" width="1.875" style="21" customWidth="1"/>
    <col min="15" max="21" width="1.875" style="21"/>
    <col min="22" max="22" width="2.625" style="21" customWidth="1"/>
    <col min="23" max="28" width="1.875" style="21"/>
    <col min="29" max="29" width="2.625" style="21" customWidth="1"/>
    <col min="30" max="32" width="1.875" style="21"/>
    <col min="33" max="33" width="2.625" style="21" customWidth="1"/>
    <col min="34" max="36" width="1.875" style="21"/>
    <col min="37" max="37" width="2.625" style="21" customWidth="1"/>
    <col min="38" max="40" width="1.875" style="21"/>
    <col min="41" max="41" width="2.625" style="21" customWidth="1"/>
    <col min="42" max="44" width="1.875" style="21"/>
    <col min="45" max="45" width="2.625" style="21" customWidth="1"/>
    <col min="46" max="48" width="1.875" style="21"/>
    <col min="49" max="49" width="2.625" style="21" customWidth="1"/>
    <col min="50" max="16384" width="1.875" style="21"/>
  </cols>
  <sheetData>
    <row r="1" spans="1:124" s="5" customFormat="1" ht="13.5" customHeight="1">
      <c r="A1" s="519"/>
      <c r="B1" s="503" t="s">
        <v>414</v>
      </c>
      <c r="C1" s="503"/>
      <c r="D1" s="503"/>
      <c r="E1" s="513"/>
      <c r="F1" s="525"/>
      <c r="G1" s="506"/>
      <c r="H1" s="503" t="s">
        <v>415</v>
      </c>
      <c r="I1" s="503"/>
      <c r="J1" s="503"/>
      <c r="K1" s="503"/>
      <c r="L1" s="503"/>
      <c r="M1" s="503"/>
      <c r="N1" s="503"/>
      <c r="O1" s="503"/>
      <c r="P1" s="503"/>
      <c r="Q1" s="503"/>
      <c r="R1" s="503"/>
      <c r="S1" s="503"/>
      <c r="T1" s="503"/>
      <c r="U1" s="1490"/>
      <c r="V1" s="1490"/>
      <c r="W1" s="503" t="s">
        <v>416</v>
      </c>
      <c r="X1" s="503"/>
      <c r="Y1" s="503"/>
      <c r="Z1" s="503"/>
      <c r="AA1" s="503"/>
      <c r="AB1" s="503"/>
      <c r="AC1" s="503"/>
      <c r="AD1" s="503"/>
      <c r="AE1" s="503"/>
      <c r="AF1" s="503"/>
      <c r="AG1" s="503"/>
      <c r="AH1" s="503"/>
      <c r="AI1" s="503"/>
      <c r="AJ1" s="503"/>
      <c r="AK1" s="1490"/>
      <c r="AL1" s="1490"/>
      <c r="AM1" s="503" t="s">
        <v>417</v>
      </c>
      <c r="AN1" s="503"/>
      <c r="AO1" s="503"/>
      <c r="AP1" s="503"/>
      <c r="AQ1" s="503"/>
      <c r="AR1" s="503"/>
      <c r="AS1" s="503"/>
      <c r="AT1" s="503"/>
      <c r="AU1" s="503"/>
      <c r="AV1" s="503"/>
      <c r="AW1" s="503"/>
      <c r="AX1" s="503"/>
      <c r="AY1" s="503"/>
      <c r="AZ1" s="503"/>
      <c r="BA1" s="513"/>
      <c r="DR1" s="52"/>
    </row>
    <row r="2" spans="1:124" s="5" customFormat="1" ht="13.5" customHeight="1">
      <c r="A2" s="521"/>
      <c r="B2" s="504"/>
      <c r="C2" s="504"/>
      <c r="D2" s="504"/>
      <c r="E2" s="514"/>
      <c r="F2" s="526"/>
      <c r="G2" s="500"/>
      <c r="H2" s="504"/>
      <c r="I2" s="504"/>
      <c r="J2" s="504"/>
      <c r="K2" s="504"/>
      <c r="L2" s="504"/>
      <c r="M2" s="504"/>
      <c r="N2" s="504"/>
      <c r="O2" s="504"/>
      <c r="P2" s="504"/>
      <c r="Q2" s="504"/>
      <c r="R2" s="504"/>
      <c r="S2" s="504"/>
      <c r="T2" s="504"/>
      <c r="U2" s="563"/>
      <c r="V2" s="563"/>
      <c r="W2" s="504"/>
      <c r="X2" s="504"/>
      <c r="Y2" s="504"/>
      <c r="Z2" s="504"/>
      <c r="AA2" s="504"/>
      <c r="AB2" s="504"/>
      <c r="AC2" s="504"/>
      <c r="AD2" s="504"/>
      <c r="AE2" s="504"/>
      <c r="AF2" s="504"/>
      <c r="AG2" s="504"/>
      <c r="AH2" s="504"/>
      <c r="AI2" s="504"/>
      <c r="AJ2" s="504"/>
      <c r="AK2" s="563"/>
      <c r="AL2" s="563"/>
      <c r="AM2" s="504"/>
      <c r="AN2" s="504"/>
      <c r="AO2" s="504"/>
      <c r="AP2" s="504"/>
      <c r="AQ2" s="504"/>
      <c r="AR2" s="504"/>
      <c r="AS2" s="504"/>
      <c r="AT2" s="504"/>
      <c r="AU2" s="504"/>
      <c r="AV2" s="504"/>
      <c r="AW2" s="504"/>
      <c r="AX2" s="504"/>
      <c r="AY2" s="504"/>
      <c r="AZ2" s="504"/>
      <c r="BA2" s="514"/>
      <c r="DR2" s="52"/>
    </row>
    <row r="3" spans="1:124" s="5" customFormat="1" ht="13.5" customHeight="1">
      <c r="A3" s="523"/>
      <c r="B3" s="505"/>
      <c r="C3" s="505"/>
      <c r="D3" s="505"/>
      <c r="E3" s="515"/>
      <c r="F3" s="527"/>
      <c r="G3" s="501"/>
      <c r="H3" s="505"/>
      <c r="I3" s="505"/>
      <c r="J3" s="505"/>
      <c r="K3" s="505"/>
      <c r="L3" s="505"/>
      <c r="M3" s="505"/>
      <c r="N3" s="505"/>
      <c r="O3" s="505"/>
      <c r="P3" s="505"/>
      <c r="Q3" s="505"/>
      <c r="R3" s="505"/>
      <c r="S3" s="505"/>
      <c r="T3" s="505"/>
      <c r="U3" s="671"/>
      <c r="V3" s="671"/>
      <c r="W3" s="505"/>
      <c r="X3" s="505"/>
      <c r="Y3" s="505"/>
      <c r="Z3" s="505"/>
      <c r="AA3" s="505"/>
      <c r="AB3" s="505"/>
      <c r="AC3" s="505"/>
      <c r="AD3" s="505"/>
      <c r="AE3" s="505"/>
      <c r="AF3" s="505"/>
      <c r="AG3" s="505"/>
      <c r="AH3" s="505"/>
      <c r="AI3" s="505"/>
      <c r="AJ3" s="505"/>
      <c r="AK3" s="671"/>
      <c r="AL3" s="671"/>
      <c r="AM3" s="505"/>
      <c r="AN3" s="505"/>
      <c r="AO3" s="505"/>
      <c r="AP3" s="505"/>
      <c r="AQ3" s="505"/>
      <c r="AR3" s="505"/>
      <c r="AS3" s="505"/>
      <c r="AT3" s="505"/>
      <c r="AU3" s="505"/>
      <c r="AV3" s="505"/>
      <c r="AW3" s="505"/>
      <c r="AX3" s="505"/>
      <c r="AY3" s="505"/>
      <c r="AZ3" s="505"/>
      <c r="BA3" s="515"/>
      <c r="DR3" s="52"/>
    </row>
    <row r="4" spans="1:124" s="5" customFormat="1" ht="11.25" customHeight="1">
      <c r="A4" s="527" t="s">
        <v>280</v>
      </c>
      <c r="B4" s="536"/>
      <c r="C4" s="536"/>
      <c r="D4" s="536"/>
      <c r="E4" s="536"/>
      <c r="F4" s="536"/>
      <c r="G4" s="536"/>
      <c r="H4" s="537"/>
      <c r="I4" s="527" t="s">
        <v>116</v>
      </c>
      <c r="J4" s="501"/>
      <c r="K4" s="501"/>
      <c r="L4" s="501"/>
      <c r="M4" s="501"/>
      <c r="N4" s="501"/>
      <c r="O4" s="501"/>
      <c r="P4" s="501"/>
      <c r="Q4" s="501"/>
      <c r="R4" s="501"/>
      <c r="S4" s="501"/>
      <c r="T4" s="528"/>
      <c r="U4" s="527" t="s">
        <v>281</v>
      </c>
      <c r="V4" s="501"/>
      <c r="W4" s="501"/>
      <c r="X4" s="501"/>
      <c r="Y4" s="501"/>
      <c r="Z4" s="501"/>
      <c r="AA4" s="501"/>
      <c r="AB4" s="501"/>
      <c r="AC4" s="501"/>
      <c r="AD4" s="501"/>
      <c r="AE4" s="501"/>
      <c r="AF4" s="528"/>
      <c r="AG4" s="527" t="s">
        <v>114</v>
      </c>
      <c r="AH4" s="501"/>
      <c r="AI4" s="501"/>
      <c r="AJ4" s="501"/>
      <c r="AK4" s="501"/>
      <c r="AL4" s="501"/>
      <c r="AM4" s="501"/>
      <c r="AN4" s="501"/>
      <c r="AO4" s="501"/>
      <c r="AP4" s="501"/>
      <c r="AQ4" s="501"/>
      <c r="AR4" s="501"/>
      <c r="AS4" s="501"/>
      <c r="AT4" s="501"/>
      <c r="AU4" s="501"/>
      <c r="AV4" s="501"/>
      <c r="AW4" s="528"/>
      <c r="AX4" s="527" t="s">
        <v>413</v>
      </c>
      <c r="AY4" s="501"/>
      <c r="AZ4" s="501"/>
      <c r="BA4" s="528"/>
      <c r="DS4" s="8"/>
      <c r="DT4" s="6"/>
    </row>
    <row r="5" spans="1:124" s="5" customFormat="1" ht="9" customHeight="1">
      <c r="A5" s="539"/>
      <c r="B5" s="540"/>
      <c r="C5" s="540"/>
      <c r="D5" s="540"/>
      <c r="E5" s="540"/>
      <c r="F5" s="540"/>
      <c r="G5" s="540"/>
      <c r="H5" s="541"/>
      <c r="I5" s="525" t="s">
        <v>117</v>
      </c>
      <c r="J5" s="506"/>
      <c r="K5" s="506"/>
      <c r="L5" s="455"/>
      <c r="M5" s="455"/>
      <c r="N5" s="500" t="s">
        <v>118</v>
      </c>
      <c r="O5" s="458"/>
      <c r="P5" s="458"/>
      <c r="Q5" s="506" t="s">
        <v>119</v>
      </c>
      <c r="R5" s="458"/>
      <c r="S5" s="458"/>
      <c r="T5" s="500" t="s">
        <v>209</v>
      </c>
      <c r="U5" s="525" t="s">
        <v>117</v>
      </c>
      <c r="V5" s="506"/>
      <c r="W5" s="506"/>
      <c r="X5" s="455"/>
      <c r="Y5" s="455"/>
      <c r="Z5" s="500" t="s">
        <v>118</v>
      </c>
      <c r="AA5" s="455"/>
      <c r="AB5" s="455"/>
      <c r="AC5" s="500" t="s">
        <v>119</v>
      </c>
      <c r="AD5" s="458"/>
      <c r="AE5" s="458"/>
      <c r="AF5" s="500" t="s">
        <v>209</v>
      </c>
      <c r="AG5" s="516"/>
      <c r="AH5" s="517"/>
      <c r="AI5" s="517"/>
      <c r="AJ5" s="517"/>
      <c r="AK5" s="517"/>
      <c r="AL5" s="517"/>
      <c r="AM5" s="517"/>
      <c r="AN5" s="517"/>
      <c r="AO5" s="517"/>
      <c r="AP5" s="517"/>
      <c r="AQ5" s="517"/>
      <c r="AR5" s="517"/>
      <c r="AS5" s="517"/>
      <c r="AT5" s="517"/>
      <c r="AU5" s="517"/>
      <c r="AV5" s="517"/>
      <c r="AW5" s="518"/>
      <c r="AX5" s="507"/>
      <c r="AY5" s="508"/>
      <c r="AZ5" s="508"/>
      <c r="BA5" s="509"/>
      <c r="DS5" s="8"/>
      <c r="DT5" s="6"/>
    </row>
    <row r="6" spans="1:124" s="5" customFormat="1" ht="9" customHeight="1">
      <c r="A6" s="542"/>
      <c r="B6" s="543"/>
      <c r="C6" s="543"/>
      <c r="D6" s="543"/>
      <c r="E6" s="543"/>
      <c r="F6" s="543"/>
      <c r="G6" s="543"/>
      <c r="H6" s="544"/>
      <c r="I6" s="526"/>
      <c r="J6" s="500"/>
      <c r="K6" s="500"/>
      <c r="L6" s="458"/>
      <c r="M6" s="458"/>
      <c r="N6" s="500"/>
      <c r="O6" s="458"/>
      <c r="P6" s="458"/>
      <c r="Q6" s="500"/>
      <c r="R6" s="458"/>
      <c r="S6" s="458"/>
      <c r="T6" s="500"/>
      <c r="U6" s="526"/>
      <c r="V6" s="500"/>
      <c r="W6" s="500"/>
      <c r="X6" s="458"/>
      <c r="Y6" s="458"/>
      <c r="Z6" s="500"/>
      <c r="AA6" s="458"/>
      <c r="AB6" s="458"/>
      <c r="AC6" s="500"/>
      <c r="AD6" s="458"/>
      <c r="AE6" s="458"/>
      <c r="AF6" s="500"/>
      <c r="AG6" s="507"/>
      <c r="AH6" s="508"/>
      <c r="AI6" s="508"/>
      <c r="AJ6" s="508"/>
      <c r="AK6" s="508"/>
      <c r="AL6" s="508"/>
      <c r="AM6" s="508"/>
      <c r="AN6" s="508"/>
      <c r="AO6" s="508"/>
      <c r="AP6" s="508"/>
      <c r="AQ6" s="508"/>
      <c r="AR6" s="508"/>
      <c r="AS6" s="508"/>
      <c r="AT6" s="508"/>
      <c r="AU6" s="508"/>
      <c r="AV6" s="508"/>
      <c r="AW6" s="509"/>
      <c r="AX6" s="507"/>
      <c r="AY6" s="508"/>
      <c r="AZ6" s="508"/>
      <c r="BA6" s="509"/>
      <c r="DS6" s="6"/>
      <c r="DT6" s="6"/>
    </row>
    <row r="7" spans="1:124" s="5" customFormat="1" ht="9" customHeight="1">
      <c r="A7" s="545"/>
      <c r="B7" s="546"/>
      <c r="C7" s="546"/>
      <c r="D7" s="546"/>
      <c r="E7" s="546"/>
      <c r="F7" s="546"/>
      <c r="G7" s="546"/>
      <c r="H7" s="547"/>
      <c r="I7" s="527"/>
      <c r="J7" s="501"/>
      <c r="K7" s="501"/>
      <c r="L7" s="461"/>
      <c r="M7" s="461"/>
      <c r="N7" s="501"/>
      <c r="O7" s="461"/>
      <c r="P7" s="461"/>
      <c r="Q7" s="501"/>
      <c r="R7" s="461"/>
      <c r="S7" s="461"/>
      <c r="T7" s="501"/>
      <c r="U7" s="527"/>
      <c r="V7" s="501"/>
      <c r="W7" s="501"/>
      <c r="X7" s="461"/>
      <c r="Y7" s="461"/>
      <c r="Z7" s="501"/>
      <c r="AA7" s="461"/>
      <c r="AB7" s="461"/>
      <c r="AC7" s="501"/>
      <c r="AD7" s="461"/>
      <c r="AE7" s="461"/>
      <c r="AF7" s="501"/>
      <c r="AG7" s="510"/>
      <c r="AH7" s="511"/>
      <c r="AI7" s="511"/>
      <c r="AJ7" s="511"/>
      <c r="AK7" s="511"/>
      <c r="AL7" s="511"/>
      <c r="AM7" s="511"/>
      <c r="AN7" s="511"/>
      <c r="AO7" s="511"/>
      <c r="AP7" s="511"/>
      <c r="AQ7" s="511"/>
      <c r="AR7" s="511"/>
      <c r="AS7" s="511"/>
      <c r="AT7" s="511"/>
      <c r="AU7" s="511"/>
      <c r="AV7" s="511"/>
      <c r="AW7" s="512"/>
      <c r="AX7" s="510"/>
      <c r="AY7" s="511"/>
      <c r="AZ7" s="511"/>
      <c r="BA7" s="512"/>
      <c r="DS7" s="6"/>
      <c r="DT7" s="6"/>
    </row>
    <row r="8" spans="1:124" ht="11.25" customHeight="1">
      <c r="A8" s="2759"/>
      <c r="B8" s="2759"/>
      <c r="C8" s="2759"/>
      <c r="D8" s="2759"/>
      <c r="E8" s="2759"/>
      <c r="F8" s="2759"/>
      <c r="G8" s="2759"/>
      <c r="H8" s="2759"/>
      <c r="I8" s="2759"/>
      <c r="J8" s="2759"/>
      <c r="K8" s="2759"/>
      <c r="L8" s="2759"/>
      <c r="M8" s="2759"/>
      <c r="N8" s="2759"/>
      <c r="O8" s="2759"/>
      <c r="P8" s="2759"/>
      <c r="Q8" s="2759"/>
      <c r="R8" s="2759"/>
      <c r="S8" s="2759"/>
      <c r="T8" s="2759"/>
      <c r="U8" s="2759"/>
      <c r="V8" s="2759"/>
      <c r="W8" s="2759"/>
      <c r="X8" s="2759"/>
      <c r="Y8" s="2759"/>
      <c r="Z8" s="2759"/>
      <c r="AA8" s="2759"/>
      <c r="AB8" s="2759"/>
      <c r="AC8" s="2759"/>
      <c r="AD8" s="2759"/>
      <c r="AE8" s="2759"/>
      <c r="AF8" s="2759"/>
      <c r="AG8" s="2759"/>
      <c r="AH8" s="2759"/>
      <c r="AI8" s="2759"/>
      <c r="AJ8" s="2759"/>
      <c r="AK8" s="2759"/>
      <c r="AL8" s="2759"/>
      <c r="AM8" s="2759"/>
      <c r="AN8" s="2759"/>
      <c r="AO8" s="2759"/>
      <c r="AP8" s="2759"/>
      <c r="AQ8" s="2759"/>
      <c r="AR8" s="2759"/>
      <c r="AS8" s="2759"/>
      <c r="AT8" s="2759"/>
      <c r="AU8" s="2759"/>
      <c r="AV8" s="2759"/>
      <c r="AW8" s="2759"/>
      <c r="AX8" s="2759"/>
      <c r="AY8" s="2759"/>
      <c r="AZ8" s="2759"/>
      <c r="BA8" s="2759"/>
    </row>
    <row r="9" spans="1:124" ht="9.75" customHeight="1">
      <c r="A9" s="894" t="s">
        <v>344</v>
      </c>
      <c r="B9" s="894"/>
      <c r="C9" s="894"/>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4"/>
      <c r="AY9" s="894"/>
      <c r="AZ9" s="894"/>
      <c r="BA9" s="894"/>
    </row>
    <row r="10" spans="1:124" ht="9.75" customHeight="1">
      <c r="A10" s="894"/>
      <c r="B10" s="894"/>
      <c r="C10" s="894"/>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894"/>
      <c r="AS10" s="894"/>
      <c r="AT10" s="894"/>
      <c r="AU10" s="894"/>
      <c r="AV10" s="894"/>
      <c r="AW10" s="894"/>
      <c r="AX10" s="894"/>
      <c r="AY10" s="894"/>
      <c r="AZ10" s="894"/>
      <c r="BA10" s="894"/>
    </row>
    <row r="11" spans="1:124" ht="9.75" customHeight="1">
      <c r="A11" s="894"/>
      <c r="B11" s="894"/>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row>
    <row r="12" spans="1:124" s="5" customFormat="1" ht="9" customHeight="1">
      <c r="A12" s="530" t="s">
        <v>286</v>
      </c>
      <c r="B12" s="530"/>
      <c r="C12" s="530"/>
      <c r="D12" s="530"/>
      <c r="E12" s="530"/>
      <c r="F12" s="530"/>
      <c r="G12" s="531" t="s">
        <v>123</v>
      </c>
      <c r="H12" s="531"/>
      <c r="I12" s="531"/>
      <c r="J12" s="531"/>
      <c r="K12" s="531"/>
      <c r="L12" s="531"/>
      <c r="M12" s="531"/>
      <c r="N12" s="531"/>
      <c r="O12" s="531"/>
      <c r="P12" s="531"/>
      <c r="Q12" s="458" t="s">
        <v>120</v>
      </c>
      <c r="R12" s="45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8"/>
      <c r="AY12" s="538"/>
      <c r="AZ12" s="538"/>
      <c r="BA12" s="538"/>
    </row>
    <row r="13" spans="1:124" s="5" customFormat="1" ht="9" customHeight="1">
      <c r="A13" s="530"/>
      <c r="B13" s="530"/>
      <c r="C13" s="530"/>
      <c r="D13" s="530"/>
      <c r="E13" s="530"/>
      <c r="F13" s="530"/>
      <c r="G13" s="531"/>
      <c r="H13" s="531"/>
      <c r="I13" s="531"/>
      <c r="J13" s="531"/>
      <c r="K13" s="531"/>
      <c r="L13" s="531"/>
      <c r="M13" s="531"/>
      <c r="N13" s="531"/>
      <c r="O13" s="531"/>
      <c r="P13" s="531"/>
      <c r="Q13" s="458"/>
      <c r="R13" s="45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538"/>
      <c r="AV13" s="538"/>
      <c r="AW13" s="538"/>
      <c r="AX13" s="538"/>
      <c r="AY13" s="538"/>
      <c r="AZ13" s="538"/>
      <c r="BA13" s="538"/>
    </row>
    <row r="14" spans="1:124" s="5" customFormat="1" ht="9" customHeight="1">
      <c r="A14" s="529" t="s">
        <v>122</v>
      </c>
      <c r="B14" s="529"/>
      <c r="C14" s="529"/>
      <c r="D14" s="529"/>
      <c r="E14" s="529"/>
      <c r="F14" s="529"/>
      <c r="G14" s="532" t="s">
        <v>124</v>
      </c>
      <c r="H14" s="532"/>
      <c r="I14" s="532"/>
      <c r="J14" s="532"/>
      <c r="K14" s="532"/>
      <c r="L14" s="532"/>
      <c r="M14" s="532"/>
      <c r="N14" s="532"/>
      <c r="O14" s="532"/>
      <c r="P14" s="532"/>
      <c r="Q14" s="458"/>
      <c r="R14" s="45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AZ14" s="538"/>
      <c r="BA14" s="538"/>
    </row>
    <row r="15" spans="1:124" s="5" customFormat="1" ht="9" customHeight="1" thickBot="1">
      <c r="A15" s="529"/>
      <c r="B15" s="529"/>
      <c r="C15" s="529"/>
      <c r="D15" s="529"/>
      <c r="E15" s="529"/>
      <c r="F15" s="529"/>
      <c r="G15" s="532"/>
      <c r="H15" s="532"/>
      <c r="I15" s="532"/>
      <c r="J15" s="532"/>
      <c r="K15" s="532"/>
      <c r="L15" s="532"/>
      <c r="M15" s="532"/>
      <c r="N15" s="532"/>
      <c r="O15" s="532"/>
      <c r="P15" s="532"/>
      <c r="Q15" s="458"/>
      <c r="R15" s="45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row>
    <row r="16" spans="1:124" ht="12" customHeight="1">
      <c r="A16" s="1464" t="s">
        <v>345</v>
      </c>
      <c r="B16" s="1464"/>
      <c r="C16" s="1464"/>
      <c r="D16" s="1464"/>
      <c r="E16" s="1464"/>
      <c r="F16" s="1464"/>
      <c r="G16" s="1464"/>
      <c r="H16" s="1464"/>
      <c r="I16" s="1464"/>
      <c r="J16" s="1464"/>
      <c r="K16" s="1464"/>
      <c r="L16" s="1464"/>
      <c r="M16" s="1457" t="s">
        <v>346</v>
      </c>
      <c r="N16" s="1468"/>
      <c r="O16" s="1468"/>
      <c r="P16" s="1468"/>
      <c r="Q16" s="1469"/>
      <c r="R16" s="1471" t="s">
        <v>347</v>
      </c>
      <c r="S16" s="1468"/>
      <c r="T16" s="1468"/>
      <c r="U16" s="1468"/>
      <c r="V16" s="2747"/>
      <c r="W16" s="2749" t="s">
        <v>348</v>
      </c>
      <c r="X16" s="2749"/>
      <c r="Y16" s="2749"/>
      <c r="Z16" s="2749"/>
      <c r="AA16" s="2749"/>
      <c r="AB16" s="1468"/>
      <c r="AC16" s="2747"/>
      <c r="AD16" s="2749" t="s">
        <v>349</v>
      </c>
      <c r="AE16" s="2749"/>
      <c r="AF16" s="2749"/>
      <c r="AG16" s="2749"/>
      <c r="AH16" s="2749"/>
      <c r="AI16" s="2749"/>
      <c r="AJ16" s="2774"/>
      <c r="AK16" s="1468" t="s">
        <v>213</v>
      </c>
      <c r="AL16" s="1468"/>
      <c r="AM16" s="2776"/>
      <c r="AN16" s="2777" t="s">
        <v>350</v>
      </c>
      <c r="AO16" s="1468"/>
      <c r="AP16" s="2773"/>
      <c r="AQ16" s="2773"/>
      <c r="AR16" s="1468" t="s">
        <v>118</v>
      </c>
      <c r="AS16" s="1468"/>
      <c r="AT16" s="2773"/>
      <c r="AU16" s="2773"/>
      <c r="AV16" s="1468" t="s">
        <v>119</v>
      </c>
      <c r="AW16" s="1468"/>
      <c r="AX16" s="2773"/>
      <c r="AY16" s="2773"/>
      <c r="AZ16" s="1468" t="s">
        <v>209</v>
      </c>
      <c r="BA16" s="1482"/>
    </row>
    <row r="17" spans="1:53" ht="12" customHeight="1" thickBot="1">
      <c r="A17" s="1466"/>
      <c r="B17" s="1466"/>
      <c r="C17" s="1466"/>
      <c r="D17" s="1466"/>
      <c r="E17" s="1466"/>
      <c r="F17" s="1466"/>
      <c r="G17" s="1466"/>
      <c r="H17" s="1466"/>
      <c r="I17" s="1466"/>
      <c r="J17" s="1466"/>
      <c r="K17" s="1466"/>
      <c r="L17" s="1466"/>
      <c r="M17" s="1454"/>
      <c r="N17" s="1374"/>
      <c r="O17" s="1374"/>
      <c r="P17" s="1374"/>
      <c r="Q17" s="1470"/>
      <c r="R17" s="1472"/>
      <c r="S17" s="1374"/>
      <c r="T17" s="1374"/>
      <c r="U17" s="1374"/>
      <c r="V17" s="2748"/>
      <c r="W17" s="2750"/>
      <c r="X17" s="2750"/>
      <c r="Y17" s="2750"/>
      <c r="Z17" s="2750"/>
      <c r="AA17" s="2750"/>
      <c r="AB17" s="1374"/>
      <c r="AC17" s="2748"/>
      <c r="AD17" s="2750"/>
      <c r="AE17" s="2750"/>
      <c r="AF17" s="2750"/>
      <c r="AG17" s="2750"/>
      <c r="AH17" s="2750"/>
      <c r="AI17" s="2750"/>
      <c r="AJ17" s="2775"/>
      <c r="AK17" s="1374"/>
      <c r="AL17" s="1374"/>
      <c r="AM17" s="1385"/>
      <c r="AN17" s="1384"/>
      <c r="AO17" s="1374"/>
      <c r="AP17" s="2753"/>
      <c r="AQ17" s="2753"/>
      <c r="AR17" s="1374"/>
      <c r="AS17" s="1374"/>
      <c r="AT17" s="2753"/>
      <c r="AU17" s="2753"/>
      <c r="AV17" s="1374"/>
      <c r="AW17" s="1374"/>
      <c r="AX17" s="2753"/>
      <c r="AY17" s="2753"/>
      <c r="AZ17" s="1374"/>
      <c r="BA17" s="1378"/>
    </row>
    <row r="18" spans="1:53" ht="9" customHeight="1">
      <c r="A18" s="1457" t="s">
        <v>351</v>
      </c>
      <c r="B18" s="1468"/>
      <c r="C18" s="1468"/>
      <c r="D18" s="1468"/>
      <c r="E18" s="1468"/>
      <c r="F18" s="1468"/>
      <c r="G18" s="2760" t="s">
        <v>352</v>
      </c>
      <c r="H18" s="2761"/>
      <c r="I18" s="2761"/>
      <c r="J18" s="2761"/>
      <c r="K18" s="2761"/>
      <c r="L18" s="2762"/>
      <c r="M18" s="2766"/>
      <c r="N18" s="2767"/>
      <c r="O18" s="2767"/>
      <c r="P18" s="2767"/>
      <c r="Q18" s="2767"/>
      <c r="R18" s="2767"/>
      <c r="S18" s="2767"/>
      <c r="T18" s="2767"/>
      <c r="U18" s="2767"/>
      <c r="V18" s="2767"/>
      <c r="W18" s="2767"/>
      <c r="X18" s="2767"/>
      <c r="Y18" s="2767"/>
      <c r="Z18" s="2767"/>
      <c r="AA18" s="2767"/>
      <c r="AB18" s="2767"/>
      <c r="AC18" s="2767"/>
      <c r="AD18" s="2767"/>
      <c r="AE18" s="2767"/>
      <c r="AF18" s="2767"/>
      <c r="AG18" s="2767"/>
      <c r="AH18" s="2767"/>
      <c r="AI18" s="2767"/>
      <c r="AJ18" s="2767"/>
      <c r="AK18" s="2767"/>
      <c r="AL18" s="2767"/>
      <c r="AM18" s="1415"/>
      <c r="AN18" s="1415" t="s">
        <v>217</v>
      </c>
      <c r="AO18" s="1415"/>
      <c r="AP18" s="2772"/>
      <c r="AQ18" s="2663"/>
      <c r="AR18" s="2663"/>
      <c r="AS18" s="2663"/>
      <c r="AT18" s="2663"/>
      <c r="AU18" s="2663"/>
      <c r="AV18" s="2663"/>
      <c r="AW18" s="2663"/>
      <c r="AX18" s="2663"/>
      <c r="AY18" s="2663"/>
      <c r="AZ18" s="1415" t="s">
        <v>218</v>
      </c>
      <c r="BA18" s="2664"/>
    </row>
    <row r="19" spans="1:53" ht="9" customHeight="1">
      <c r="A19" s="1452"/>
      <c r="B19" s="894"/>
      <c r="C19" s="894"/>
      <c r="D19" s="894"/>
      <c r="E19" s="894"/>
      <c r="F19" s="894"/>
      <c r="G19" s="2763"/>
      <c r="H19" s="2764"/>
      <c r="I19" s="2764"/>
      <c r="J19" s="2764"/>
      <c r="K19" s="2764"/>
      <c r="L19" s="2765"/>
      <c r="M19" s="2768"/>
      <c r="N19" s="2769"/>
      <c r="O19" s="2769"/>
      <c r="P19" s="2769"/>
      <c r="Q19" s="2769"/>
      <c r="R19" s="2769"/>
      <c r="S19" s="2769"/>
      <c r="T19" s="2769"/>
      <c r="U19" s="2769"/>
      <c r="V19" s="2769"/>
      <c r="W19" s="2769"/>
      <c r="X19" s="2769"/>
      <c r="Y19" s="2769"/>
      <c r="Z19" s="2769"/>
      <c r="AA19" s="2769"/>
      <c r="AB19" s="2769"/>
      <c r="AC19" s="2769"/>
      <c r="AD19" s="2769"/>
      <c r="AE19" s="2769"/>
      <c r="AF19" s="2769"/>
      <c r="AG19" s="2769"/>
      <c r="AH19" s="2769"/>
      <c r="AI19" s="2769"/>
      <c r="AJ19" s="2769"/>
      <c r="AK19" s="2769"/>
      <c r="AL19" s="2769"/>
      <c r="AM19" s="894"/>
      <c r="AN19" s="894"/>
      <c r="AO19" s="894"/>
      <c r="AP19" s="2476"/>
      <c r="AQ19" s="2476"/>
      <c r="AR19" s="2476"/>
      <c r="AS19" s="2476"/>
      <c r="AT19" s="2476"/>
      <c r="AU19" s="2476"/>
      <c r="AV19" s="2476"/>
      <c r="AW19" s="2476"/>
      <c r="AX19" s="2476"/>
      <c r="AY19" s="2476"/>
      <c r="AZ19" s="894"/>
      <c r="BA19" s="1449"/>
    </row>
    <row r="20" spans="1:53" ht="9" customHeight="1">
      <c r="A20" s="1452"/>
      <c r="B20" s="894"/>
      <c r="C20" s="894"/>
      <c r="D20" s="894"/>
      <c r="E20" s="894"/>
      <c r="F20" s="894"/>
      <c r="G20" s="2763"/>
      <c r="H20" s="2764"/>
      <c r="I20" s="2764"/>
      <c r="J20" s="2764"/>
      <c r="K20" s="2764"/>
      <c r="L20" s="2765"/>
      <c r="M20" s="2770"/>
      <c r="N20" s="2771"/>
      <c r="O20" s="2771"/>
      <c r="P20" s="2771"/>
      <c r="Q20" s="2771"/>
      <c r="R20" s="2771"/>
      <c r="S20" s="2771"/>
      <c r="T20" s="2771"/>
      <c r="U20" s="2771"/>
      <c r="V20" s="2771"/>
      <c r="W20" s="2771"/>
      <c r="X20" s="2771"/>
      <c r="Y20" s="2771"/>
      <c r="Z20" s="2771"/>
      <c r="AA20" s="2771"/>
      <c r="AB20" s="2771"/>
      <c r="AC20" s="2771"/>
      <c r="AD20" s="2771"/>
      <c r="AE20" s="2771"/>
      <c r="AF20" s="2771"/>
      <c r="AG20" s="2771"/>
      <c r="AH20" s="2771"/>
      <c r="AI20" s="2771"/>
      <c r="AJ20" s="2771"/>
      <c r="AK20" s="2771"/>
      <c r="AL20" s="2771"/>
      <c r="AM20" s="1407"/>
      <c r="AN20" s="1407"/>
      <c r="AO20" s="1407"/>
      <c r="AP20" s="2479"/>
      <c r="AQ20" s="2479"/>
      <c r="AR20" s="2479"/>
      <c r="AS20" s="2479"/>
      <c r="AT20" s="2479"/>
      <c r="AU20" s="2479"/>
      <c r="AV20" s="2479"/>
      <c r="AW20" s="2479"/>
      <c r="AX20" s="2479"/>
      <c r="AY20" s="2479"/>
      <c r="AZ20" s="1407"/>
      <c r="BA20" s="2199"/>
    </row>
    <row r="21" spans="1:53" ht="11.25" customHeight="1">
      <c r="A21" s="1452"/>
      <c r="B21" s="894"/>
      <c r="C21" s="894"/>
      <c r="D21" s="894"/>
      <c r="E21" s="894"/>
      <c r="F21" s="894"/>
      <c r="G21" s="2751" t="s">
        <v>353</v>
      </c>
      <c r="H21" s="2265"/>
      <c r="I21" s="2265"/>
      <c r="J21" s="2265"/>
      <c r="K21" s="2265"/>
      <c r="L21" s="2456"/>
      <c r="M21" s="2339" t="s">
        <v>350</v>
      </c>
      <c r="N21" s="894"/>
      <c r="O21" s="894"/>
      <c r="P21" s="2476"/>
      <c r="Q21" s="2476"/>
      <c r="R21" s="894" t="s">
        <v>118</v>
      </c>
      <c r="S21" s="894"/>
      <c r="T21" s="2476"/>
      <c r="U21" s="2476"/>
      <c r="V21" s="894" t="s">
        <v>119</v>
      </c>
      <c r="W21" s="894"/>
      <c r="X21" s="2476"/>
      <c r="Y21" s="2476"/>
      <c r="Z21" s="894" t="s">
        <v>209</v>
      </c>
      <c r="AA21" s="2487"/>
      <c r="AB21" s="2754" t="s">
        <v>354</v>
      </c>
      <c r="AC21" s="1373"/>
      <c r="AD21" s="1373"/>
      <c r="AE21" s="1373"/>
      <c r="AF21" s="1373"/>
      <c r="AG21" s="2744"/>
      <c r="AH21" s="2745" t="s">
        <v>355</v>
      </c>
      <c r="AI21" s="2746"/>
      <c r="AJ21" s="2746"/>
      <c r="AK21" s="2744"/>
      <c r="AL21" s="2746" t="s">
        <v>356</v>
      </c>
      <c r="AM21" s="2746"/>
      <c r="AN21" s="2746"/>
      <c r="AO21" s="2744"/>
      <c r="AP21" s="2746" t="s">
        <v>357</v>
      </c>
      <c r="AQ21" s="2746"/>
      <c r="AR21" s="2746"/>
      <c r="AS21" s="2744"/>
      <c r="AT21" s="2746" t="s">
        <v>358</v>
      </c>
      <c r="AU21" s="2746"/>
      <c r="AV21" s="2746"/>
      <c r="AW21" s="2744"/>
      <c r="AX21" s="2746" t="s">
        <v>359</v>
      </c>
      <c r="AY21" s="2746"/>
      <c r="AZ21" s="2746"/>
      <c r="BA21" s="2758"/>
    </row>
    <row r="22" spans="1:53" ht="11.25" customHeight="1">
      <c r="A22" s="1452"/>
      <c r="B22" s="894"/>
      <c r="C22" s="894"/>
      <c r="D22" s="894"/>
      <c r="E22" s="894"/>
      <c r="F22" s="894"/>
      <c r="G22" s="2751"/>
      <c r="H22" s="2265"/>
      <c r="I22" s="2265"/>
      <c r="J22" s="2265"/>
      <c r="K22" s="2265"/>
      <c r="L22" s="2456"/>
      <c r="M22" s="2339"/>
      <c r="N22" s="894"/>
      <c r="O22" s="894"/>
      <c r="P22" s="2476"/>
      <c r="Q22" s="2476"/>
      <c r="R22" s="894"/>
      <c r="S22" s="894"/>
      <c r="T22" s="2476"/>
      <c r="U22" s="2476"/>
      <c r="V22" s="894"/>
      <c r="W22" s="894"/>
      <c r="X22" s="2476"/>
      <c r="Y22" s="2476"/>
      <c r="Z22" s="894"/>
      <c r="AA22" s="2487"/>
      <c r="AB22" s="2486"/>
      <c r="AC22" s="894"/>
      <c r="AD22" s="894"/>
      <c r="AE22" s="894"/>
      <c r="AF22" s="894"/>
      <c r="AG22" s="2742"/>
      <c r="AH22" s="2740"/>
      <c r="AI22" s="2740"/>
      <c r="AJ22" s="2740"/>
      <c r="AK22" s="2742"/>
      <c r="AL22" s="2740"/>
      <c r="AM22" s="2740"/>
      <c r="AN22" s="2740"/>
      <c r="AO22" s="2742"/>
      <c r="AP22" s="2740"/>
      <c r="AQ22" s="2740"/>
      <c r="AR22" s="2740"/>
      <c r="AS22" s="2742"/>
      <c r="AT22" s="2740"/>
      <c r="AU22" s="2740"/>
      <c r="AV22" s="2740"/>
      <c r="AW22" s="2742"/>
      <c r="AX22" s="2740"/>
      <c r="AY22" s="2740"/>
      <c r="AZ22" s="2740"/>
      <c r="BA22" s="2756"/>
    </row>
    <row r="23" spans="1:53" ht="11.25" customHeight="1">
      <c r="A23" s="1452"/>
      <c r="B23" s="894"/>
      <c r="C23" s="894"/>
      <c r="D23" s="894"/>
      <c r="E23" s="894"/>
      <c r="F23" s="894"/>
      <c r="G23" s="2751"/>
      <c r="H23" s="2265"/>
      <c r="I23" s="2265"/>
      <c r="J23" s="2265"/>
      <c r="K23" s="2265"/>
      <c r="L23" s="2456"/>
      <c r="M23" s="2339"/>
      <c r="N23" s="894"/>
      <c r="O23" s="894"/>
      <c r="P23" s="2476"/>
      <c r="Q23" s="2476"/>
      <c r="R23" s="894"/>
      <c r="S23" s="894"/>
      <c r="T23" s="2476"/>
      <c r="U23" s="2476"/>
      <c r="V23" s="894"/>
      <c r="W23" s="894"/>
      <c r="X23" s="2476"/>
      <c r="Y23" s="2476"/>
      <c r="Z23" s="894"/>
      <c r="AA23" s="2487"/>
      <c r="AB23" s="2486"/>
      <c r="AC23" s="894"/>
      <c r="AD23" s="894"/>
      <c r="AE23" s="894"/>
      <c r="AF23" s="894"/>
      <c r="AG23" s="2742"/>
      <c r="AH23" s="2740" t="s">
        <v>360</v>
      </c>
      <c r="AI23" s="2740"/>
      <c r="AJ23" s="2740"/>
      <c r="AK23" s="2742"/>
      <c r="AL23" s="2740" t="s">
        <v>361</v>
      </c>
      <c r="AM23" s="2740"/>
      <c r="AN23" s="2740"/>
      <c r="AO23" s="2742"/>
      <c r="AP23" s="2740" t="s">
        <v>362</v>
      </c>
      <c r="AQ23" s="2740"/>
      <c r="AR23" s="2740"/>
      <c r="AS23" s="2742"/>
      <c r="AT23" s="2740" t="s">
        <v>363</v>
      </c>
      <c r="AU23" s="2740"/>
      <c r="AV23" s="2740"/>
      <c r="AW23" s="2742"/>
      <c r="AX23" s="2755" t="s">
        <v>364</v>
      </c>
      <c r="AY23" s="2740"/>
      <c r="AZ23" s="2740"/>
      <c r="BA23" s="2756"/>
    </row>
    <row r="24" spans="1:53" ht="11.25" customHeight="1">
      <c r="A24" s="1454"/>
      <c r="B24" s="1374"/>
      <c r="C24" s="1374"/>
      <c r="D24" s="1374"/>
      <c r="E24" s="1374"/>
      <c r="F24" s="1374"/>
      <c r="G24" s="2752"/>
      <c r="H24" s="2457"/>
      <c r="I24" s="2457"/>
      <c r="J24" s="2457"/>
      <c r="K24" s="2457"/>
      <c r="L24" s="2458"/>
      <c r="M24" s="1472"/>
      <c r="N24" s="1374"/>
      <c r="O24" s="1374"/>
      <c r="P24" s="2753"/>
      <c r="Q24" s="2753"/>
      <c r="R24" s="1374"/>
      <c r="S24" s="1374"/>
      <c r="T24" s="2753"/>
      <c r="U24" s="2753"/>
      <c r="V24" s="1374"/>
      <c r="W24" s="1374"/>
      <c r="X24" s="2753"/>
      <c r="Y24" s="2753"/>
      <c r="Z24" s="1374"/>
      <c r="AA24" s="1385"/>
      <c r="AB24" s="1384"/>
      <c r="AC24" s="1374"/>
      <c r="AD24" s="1374"/>
      <c r="AE24" s="1374"/>
      <c r="AF24" s="1374"/>
      <c r="AG24" s="2743"/>
      <c r="AH24" s="2741"/>
      <c r="AI24" s="2741"/>
      <c r="AJ24" s="2741"/>
      <c r="AK24" s="2743"/>
      <c r="AL24" s="2741"/>
      <c r="AM24" s="2741"/>
      <c r="AN24" s="2741"/>
      <c r="AO24" s="2743"/>
      <c r="AP24" s="2741"/>
      <c r="AQ24" s="2741"/>
      <c r="AR24" s="2741"/>
      <c r="AS24" s="2743"/>
      <c r="AT24" s="2741"/>
      <c r="AU24" s="2741"/>
      <c r="AV24" s="2741"/>
      <c r="AW24" s="2743"/>
      <c r="AX24" s="2741"/>
      <c r="AY24" s="2741"/>
      <c r="AZ24" s="2741"/>
      <c r="BA24" s="2757"/>
    </row>
    <row r="25" spans="1:53" ht="9" customHeight="1">
      <c r="A25" s="1450" t="s">
        <v>365</v>
      </c>
      <c r="B25" s="1415"/>
      <c r="C25" s="1415"/>
      <c r="D25" s="1415"/>
      <c r="E25" s="1415"/>
      <c r="F25" s="2681"/>
      <c r="G25" s="2685" t="s">
        <v>224</v>
      </c>
      <c r="H25" s="2686"/>
      <c r="I25" s="2686"/>
      <c r="J25" s="2686"/>
      <c r="K25" s="2686"/>
      <c r="L25" s="2686"/>
      <c r="M25" s="2689"/>
      <c r="N25" s="2690"/>
      <c r="O25" s="2690"/>
      <c r="P25" s="2690"/>
      <c r="Q25" s="2690"/>
      <c r="R25" s="2690"/>
      <c r="S25" s="2690"/>
      <c r="T25" s="2690"/>
      <c r="U25" s="2690"/>
      <c r="V25" s="2690"/>
      <c r="W25" s="2690"/>
      <c r="X25" s="2690"/>
      <c r="Y25" s="2690"/>
      <c r="Z25" s="2690"/>
      <c r="AA25" s="2690"/>
      <c r="AB25" s="2690"/>
      <c r="AC25" s="2690"/>
      <c r="AD25" s="2690"/>
      <c r="AE25" s="2690"/>
      <c r="AF25" s="2690"/>
      <c r="AG25" s="2690"/>
      <c r="AH25" s="2690"/>
      <c r="AI25" s="2690"/>
      <c r="AJ25" s="2690"/>
      <c r="AK25" s="2690"/>
      <c r="AL25" s="2690"/>
      <c r="AM25" s="2690"/>
      <c r="AN25" s="2690"/>
      <c r="AO25" s="2690"/>
      <c r="AP25" s="2690"/>
      <c r="AQ25" s="2690"/>
      <c r="AR25" s="2690"/>
      <c r="AS25" s="2690"/>
      <c r="AT25" s="2690"/>
      <c r="AU25" s="2690"/>
      <c r="AV25" s="2690"/>
      <c r="AW25" s="2690"/>
      <c r="AX25" s="2690"/>
      <c r="AY25" s="2690"/>
      <c r="AZ25" s="2690"/>
      <c r="BA25" s="2691"/>
    </row>
    <row r="26" spans="1:53" ht="9" customHeight="1">
      <c r="A26" s="1452"/>
      <c r="B26" s="894"/>
      <c r="C26" s="894"/>
      <c r="D26" s="894"/>
      <c r="E26" s="894"/>
      <c r="F26" s="2682"/>
      <c r="G26" s="2687"/>
      <c r="H26" s="2688"/>
      <c r="I26" s="2688"/>
      <c r="J26" s="2688"/>
      <c r="K26" s="2688"/>
      <c r="L26" s="2688"/>
      <c r="M26" s="2692"/>
      <c r="N26" s="2693"/>
      <c r="O26" s="2693"/>
      <c r="P26" s="2693"/>
      <c r="Q26" s="2693"/>
      <c r="R26" s="2693"/>
      <c r="S26" s="2693"/>
      <c r="T26" s="2693"/>
      <c r="U26" s="2693"/>
      <c r="V26" s="2693"/>
      <c r="W26" s="2693"/>
      <c r="X26" s="2693"/>
      <c r="Y26" s="2693"/>
      <c r="Z26" s="2693"/>
      <c r="AA26" s="2693"/>
      <c r="AB26" s="2693"/>
      <c r="AC26" s="2693"/>
      <c r="AD26" s="2693"/>
      <c r="AE26" s="2693"/>
      <c r="AF26" s="2693"/>
      <c r="AG26" s="2693"/>
      <c r="AH26" s="2693"/>
      <c r="AI26" s="2693"/>
      <c r="AJ26" s="2693"/>
      <c r="AK26" s="2693"/>
      <c r="AL26" s="2693"/>
      <c r="AM26" s="2693"/>
      <c r="AN26" s="2693"/>
      <c r="AO26" s="2693"/>
      <c r="AP26" s="2693"/>
      <c r="AQ26" s="2693"/>
      <c r="AR26" s="2693"/>
      <c r="AS26" s="2693"/>
      <c r="AT26" s="2693"/>
      <c r="AU26" s="2693"/>
      <c r="AV26" s="2693"/>
      <c r="AW26" s="2693"/>
      <c r="AX26" s="2693"/>
      <c r="AY26" s="2693"/>
      <c r="AZ26" s="2693"/>
      <c r="BA26" s="2694"/>
    </row>
    <row r="27" spans="1:53" ht="11.25" customHeight="1">
      <c r="A27" s="1452"/>
      <c r="B27" s="894"/>
      <c r="C27" s="894"/>
      <c r="D27" s="894"/>
      <c r="E27" s="894"/>
      <c r="F27" s="2682"/>
      <c r="G27" s="1373" t="s">
        <v>225</v>
      </c>
      <c r="H27" s="1373"/>
      <c r="I27" s="1373"/>
      <c r="J27" s="1373"/>
      <c r="K27" s="1373"/>
      <c r="L27" s="2695"/>
      <c r="M27" s="2696"/>
      <c r="N27" s="2672"/>
      <c r="O27" s="2672"/>
      <c r="P27" s="2672"/>
      <c r="Q27" s="2672"/>
      <c r="R27" s="2672"/>
      <c r="S27" s="2672"/>
      <c r="T27" s="2672"/>
      <c r="U27" s="2672"/>
      <c r="V27" s="2672"/>
      <c r="W27" s="2672"/>
      <c r="X27" s="2672"/>
      <c r="Y27" s="2672"/>
      <c r="Z27" s="2672"/>
      <c r="AA27" s="2672"/>
      <c r="AB27" s="2672"/>
      <c r="AC27" s="2672"/>
      <c r="AD27" s="2672"/>
      <c r="AE27" s="2672"/>
      <c r="AF27" s="2672"/>
      <c r="AG27" s="2672"/>
      <c r="AH27" s="2672"/>
      <c r="AI27" s="2672"/>
      <c r="AJ27" s="2672"/>
      <c r="AK27" s="2672"/>
      <c r="AL27" s="2672"/>
      <c r="AM27" s="2672"/>
      <c r="AN27" s="2672"/>
      <c r="AO27" s="2672"/>
      <c r="AP27" s="2672"/>
      <c r="AQ27" s="2672"/>
      <c r="AR27" s="2672"/>
      <c r="AS27" s="2672"/>
      <c r="AT27" s="2672"/>
      <c r="AU27" s="2672"/>
      <c r="AV27" s="2672"/>
      <c r="AW27" s="2672"/>
      <c r="AX27" s="2672"/>
      <c r="AY27" s="2672"/>
      <c r="AZ27" s="2672"/>
      <c r="BA27" s="2697"/>
    </row>
    <row r="28" spans="1:53" ht="11.25" customHeight="1">
      <c r="A28" s="1452"/>
      <c r="B28" s="894"/>
      <c r="C28" s="894"/>
      <c r="D28" s="894"/>
      <c r="E28" s="894"/>
      <c r="F28" s="2682"/>
      <c r="G28" s="894"/>
      <c r="H28" s="894"/>
      <c r="I28" s="894"/>
      <c r="J28" s="894"/>
      <c r="K28" s="894"/>
      <c r="L28" s="2682"/>
      <c r="M28" s="2475"/>
      <c r="N28" s="2476"/>
      <c r="O28" s="2476"/>
      <c r="P28" s="2476"/>
      <c r="Q28" s="2476"/>
      <c r="R28" s="2476"/>
      <c r="S28" s="2476"/>
      <c r="T28" s="2476"/>
      <c r="U28" s="2476"/>
      <c r="V28" s="2476"/>
      <c r="W28" s="2476"/>
      <c r="X28" s="2476"/>
      <c r="Y28" s="2476"/>
      <c r="Z28" s="2476"/>
      <c r="AA28" s="2476"/>
      <c r="AB28" s="2476"/>
      <c r="AC28" s="2476"/>
      <c r="AD28" s="2476"/>
      <c r="AE28" s="2476"/>
      <c r="AF28" s="2476"/>
      <c r="AG28" s="2476"/>
      <c r="AH28" s="2476"/>
      <c r="AI28" s="2476"/>
      <c r="AJ28" s="2476"/>
      <c r="AK28" s="2476"/>
      <c r="AL28" s="2476"/>
      <c r="AM28" s="2476"/>
      <c r="AN28" s="2476"/>
      <c r="AO28" s="2476"/>
      <c r="AP28" s="2476"/>
      <c r="AQ28" s="2476"/>
      <c r="AR28" s="2476"/>
      <c r="AS28" s="2476"/>
      <c r="AT28" s="2476"/>
      <c r="AU28" s="2476"/>
      <c r="AV28" s="2476"/>
      <c r="AW28" s="2476"/>
      <c r="AX28" s="2476"/>
      <c r="AY28" s="2476"/>
      <c r="AZ28" s="2476"/>
      <c r="BA28" s="2698"/>
    </row>
    <row r="29" spans="1:53" ht="11.25" customHeight="1">
      <c r="A29" s="1452"/>
      <c r="B29" s="894"/>
      <c r="C29" s="894"/>
      <c r="D29" s="894"/>
      <c r="E29" s="894"/>
      <c r="F29" s="2682"/>
      <c r="G29" s="1407"/>
      <c r="H29" s="1407"/>
      <c r="I29" s="1407"/>
      <c r="J29" s="1407"/>
      <c r="K29" s="1407"/>
      <c r="L29" s="2338"/>
      <c r="M29" s="2478"/>
      <c r="N29" s="2479"/>
      <c r="O29" s="2479"/>
      <c r="P29" s="2479"/>
      <c r="Q29" s="2479"/>
      <c r="R29" s="2479"/>
      <c r="S29" s="2479"/>
      <c r="T29" s="2479"/>
      <c r="U29" s="2479"/>
      <c r="V29" s="2479"/>
      <c r="W29" s="2479"/>
      <c r="X29" s="2479"/>
      <c r="Y29" s="2479"/>
      <c r="Z29" s="2479"/>
      <c r="AA29" s="2479"/>
      <c r="AB29" s="2479"/>
      <c r="AC29" s="2479"/>
      <c r="AD29" s="2479"/>
      <c r="AE29" s="2479"/>
      <c r="AF29" s="2479"/>
      <c r="AG29" s="2479"/>
      <c r="AH29" s="2479"/>
      <c r="AI29" s="2479"/>
      <c r="AJ29" s="2479"/>
      <c r="AK29" s="2479"/>
      <c r="AL29" s="2479"/>
      <c r="AM29" s="2479"/>
      <c r="AN29" s="2479"/>
      <c r="AO29" s="2479"/>
      <c r="AP29" s="2479"/>
      <c r="AQ29" s="2479"/>
      <c r="AR29" s="2479"/>
      <c r="AS29" s="2479"/>
      <c r="AT29" s="2479"/>
      <c r="AU29" s="2479"/>
      <c r="AV29" s="2479"/>
      <c r="AW29" s="2479"/>
      <c r="AX29" s="2479"/>
      <c r="AY29" s="2479"/>
      <c r="AZ29" s="2479"/>
      <c r="BA29" s="2699"/>
    </row>
    <row r="30" spans="1:53" ht="11.25" customHeight="1">
      <c r="A30" s="1452"/>
      <c r="B30" s="894"/>
      <c r="C30" s="894"/>
      <c r="D30" s="894"/>
      <c r="E30" s="894"/>
      <c r="F30" s="2682"/>
      <c r="G30" s="2736" t="s">
        <v>341</v>
      </c>
      <c r="H30" s="2737"/>
      <c r="I30" s="2737"/>
      <c r="J30" s="2737"/>
      <c r="K30" s="2737"/>
      <c r="L30" s="2737"/>
      <c r="M30" s="1445" t="s">
        <v>227</v>
      </c>
      <c r="N30" s="2178"/>
      <c r="O30" s="2459"/>
      <c r="P30" s="2460"/>
      <c r="Q30" s="2460"/>
      <c r="R30" s="23" t="s">
        <v>228</v>
      </c>
      <c r="S30" s="2459"/>
      <c r="T30" s="2459"/>
      <c r="U30" s="2459"/>
      <c r="V30" s="2459"/>
      <c r="W30" s="2481"/>
      <c r="X30" s="2481"/>
      <c r="Y30" s="2481"/>
      <c r="Z30" s="2481"/>
      <c r="AA30" s="2481"/>
      <c r="AB30" s="2481"/>
      <c r="AC30" s="2481"/>
      <c r="AD30" s="2481"/>
      <c r="AE30" s="2481"/>
      <c r="AF30" s="2481"/>
      <c r="AG30" s="2481"/>
      <c r="AH30" s="2481"/>
      <c r="AI30" s="2481"/>
      <c r="AJ30" s="2481"/>
      <c r="AK30" s="2481"/>
      <c r="AL30" s="2481"/>
      <c r="AM30" s="2481"/>
      <c r="AN30" s="2481"/>
      <c r="AO30" s="2481"/>
      <c r="AP30" s="2481"/>
      <c r="AQ30" s="2481"/>
      <c r="AR30" s="2481"/>
      <c r="AS30" s="2481"/>
      <c r="AT30" s="2481"/>
      <c r="AU30" s="2481"/>
      <c r="AV30" s="2481"/>
      <c r="AW30" s="2481"/>
      <c r="AX30" s="2481"/>
      <c r="AY30" s="2481"/>
      <c r="AZ30" s="2481"/>
      <c r="BA30" s="2482"/>
    </row>
    <row r="31" spans="1:53" ht="11.25" customHeight="1">
      <c r="A31" s="1452"/>
      <c r="B31" s="894"/>
      <c r="C31" s="894"/>
      <c r="D31" s="894"/>
      <c r="E31" s="894"/>
      <c r="F31" s="2682"/>
      <c r="G31" s="2456"/>
      <c r="H31" s="2737"/>
      <c r="I31" s="2737"/>
      <c r="J31" s="2737"/>
      <c r="K31" s="2737"/>
      <c r="L31" s="2737"/>
      <c r="M31" s="2461"/>
      <c r="N31" s="2462"/>
      <c r="O31" s="2462"/>
      <c r="P31" s="2462"/>
      <c r="Q31" s="2462"/>
      <c r="R31" s="2462"/>
      <c r="S31" s="2462"/>
      <c r="T31" s="2462"/>
      <c r="U31" s="2462"/>
      <c r="V31" s="2462"/>
      <c r="W31" s="2462"/>
      <c r="X31" s="2462"/>
      <c r="Y31" s="2462"/>
      <c r="Z31" s="2462"/>
      <c r="AA31" s="2462"/>
      <c r="AB31" s="2462"/>
      <c r="AC31" s="2462"/>
      <c r="AD31" s="2462"/>
      <c r="AE31" s="2462"/>
      <c r="AF31" s="2462"/>
      <c r="AG31" s="2462"/>
      <c r="AH31" s="2462"/>
      <c r="AI31" s="2462"/>
      <c r="AJ31" s="2462"/>
      <c r="AK31" s="2462"/>
      <c r="AL31" s="2462"/>
      <c r="AM31" s="2462"/>
      <c r="AN31" s="2462"/>
      <c r="AO31" s="2462"/>
      <c r="AP31" s="2462"/>
      <c r="AQ31" s="2462"/>
      <c r="AR31" s="2462"/>
      <c r="AS31" s="2462"/>
      <c r="AT31" s="2462"/>
      <c r="AU31" s="2462"/>
      <c r="AV31" s="2462"/>
      <c r="AW31" s="2462"/>
      <c r="AX31" s="2462"/>
      <c r="AY31" s="2462"/>
      <c r="AZ31" s="2462"/>
      <c r="BA31" s="2463"/>
    </row>
    <row r="32" spans="1:53" ht="11.25" customHeight="1">
      <c r="A32" s="1452"/>
      <c r="B32" s="894"/>
      <c r="C32" s="894"/>
      <c r="D32" s="894"/>
      <c r="E32" s="894"/>
      <c r="F32" s="2682"/>
      <c r="G32" s="2456"/>
      <c r="H32" s="2737"/>
      <c r="I32" s="2737"/>
      <c r="J32" s="2737"/>
      <c r="K32" s="2737"/>
      <c r="L32" s="2737"/>
      <c r="M32" s="2721"/>
      <c r="N32" s="2722"/>
      <c r="O32" s="2722"/>
      <c r="P32" s="2722"/>
      <c r="Q32" s="2722"/>
      <c r="R32" s="2722"/>
      <c r="S32" s="2722"/>
      <c r="T32" s="2722"/>
      <c r="U32" s="2722"/>
      <c r="V32" s="2722"/>
      <c r="W32" s="2722"/>
      <c r="X32" s="2722"/>
      <c r="Y32" s="2722"/>
      <c r="Z32" s="2722"/>
      <c r="AA32" s="2722"/>
      <c r="AB32" s="2722"/>
      <c r="AC32" s="2722"/>
      <c r="AD32" s="2722"/>
      <c r="AE32" s="2722"/>
      <c r="AF32" s="2722"/>
      <c r="AG32" s="2722"/>
      <c r="AH32" s="2722"/>
      <c r="AI32" s="2722"/>
      <c r="AJ32" s="2722"/>
      <c r="AK32" s="2722"/>
      <c r="AL32" s="2722"/>
      <c r="AM32" s="2722"/>
      <c r="AN32" s="2722"/>
      <c r="AO32" s="2722"/>
      <c r="AP32" s="2722"/>
      <c r="AQ32" s="2722"/>
      <c r="AR32" s="2722"/>
      <c r="AS32" s="2722"/>
      <c r="AT32" s="2722"/>
      <c r="AU32" s="2722"/>
      <c r="AV32" s="2722"/>
      <c r="AW32" s="2722"/>
      <c r="AX32" s="2722"/>
      <c r="AY32" s="2722"/>
      <c r="AZ32" s="2722"/>
      <c r="BA32" s="2723"/>
    </row>
    <row r="33" spans="1:124" ht="11.25" customHeight="1">
      <c r="A33" s="1452"/>
      <c r="B33" s="894"/>
      <c r="C33" s="894"/>
      <c r="D33" s="894"/>
      <c r="E33" s="894"/>
      <c r="F33" s="2682"/>
      <c r="G33" s="2456" t="s">
        <v>229</v>
      </c>
      <c r="H33" s="2737"/>
      <c r="I33" s="2737"/>
      <c r="J33" s="2737"/>
      <c r="K33" s="2737"/>
      <c r="L33" s="2737"/>
      <c r="M33" s="2739"/>
      <c r="N33" s="2476"/>
      <c r="O33" s="2476"/>
      <c r="P33" s="2476"/>
      <c r="Q33" s="2476"/>
      <c r="R33" s="1395" t="s">
        <v>215</v>
      </c>
      <c r="S33" s="2485"/>
      <c r="T33" s="2476"/>
      <c r="U33" s="2476"/>
      <c r="V33" s="2476"/>
      <c r="W33" s="2476"/>
      <c r="X33" s="1395" t="s">
        <v>216</v>
      </c>
      <c r="Y33" s="2485"/>
      <c r="Z33" s="2476"/>
      <c r="AA33" s="2476"/>
      <c r="AB33" s="2476"/>
      <c r="AC33" s="2476"/>
      <c r="AD33" s="2476"/>
      <c r="AE33" s="1382" t="s">
        <v>234</v>
      </c>
      <c r="AF33" s="1373"/>
      <c r="AG33" s="1373"/>
      <c r="AH33" s="1373"/>
      <c r="AI33" s="1373"/>
      <c r="AJ33" s="1383"/>
      <c r="AK33" s="2485"/>
      <c r="AL33" s="2476"/>
      <c r="AM33" s="2476"/>
      <c r="AN33" s="2476"/>
      <c r="AO33" s="2476"/>
      <c r="AP33" s="1395" t="s">
        <v>215</v>
      </c>
      <c r="AQ33" s="2485"/>
      <c r="AR33" s="2476"/>
      <c r="AS33" s="2476"/>
      <c r="AT33" s="2476"/>
      <c r="AU33" s="2476"/>
      <c r="AV33" s="1395" t="s">
        <v>216</v>
      </c>
      <c r="AW33" s="2485"/>
      <c r="AX33" s="2476"/>
      <c r="AY33" s="2476"/>
      <c r="AZ33" s="2476"/>
      <c r="BA33" s="2698"/>
      <c r="DR33" s="127"/>
    </row>
    <row r="34" spans="1:124" ht="11.25" customHeight="1">
      <c r="A34" s="1452"/>
      <c r="B34" s="894"/>
      <c r="C34" s="894"/>
      <c r="D34" s="894"/>
      <c r="E34" s="894"/>
      <c r="F34" s="2682"/>
      <c r="G34" s="2695"/>
      <c r="H34" s="2738"/>
      <c r="I34" s="2738"/>
      <c r="J34" s="2738"/>
      <c r="K34" s="2738"/>
      <c r="L34" s="2738"/>
      <c r="M34" s="2475"/>
      <c r="N34" s="2476"/>
      <c r="O34" s="2476"/>
      <c r="P34" s="2476"/>
      <c r="Q34" s="2476"/>
      <c r="R34" s="1463"/>
      <c r="S34" s="2476"/>
      <c r="T34" s="2476"/>
      <c r="U34" s="2476"/>
      <c r="V34" s="2476"/>
      <c r="W34" s="2476"/>
      <c r="X34" s="1463"/>
      <c r="Y34" s="2476"/>
      <c r="Z34" s="2476"/>
      <c r="AA34" s="2476"/>
      <c r="AB34" s="2476"/>
      <c r="AC34" s="2476"/>
      <c r="AD34" s="2476"/>
      <c r="AE34" s="2486"/>
      <c r="AF34" s="894"/>
      <c r="AG34" s="894"/>
      <c r="AH34" s="894"/>
      <c r="AI34" s="894"/>
      <c r="AJ34" s="2487"/>
      <c r="AK34" s="2476"/>
      <c r="AL34" s="2476"/>
      <c r="AM34" s="2476"/>
      <c r="AN34" s="2476"/>
      <c r="AO34" s="2476"/>
      <c r="AP34" s="1463"/>
      <c r="AQ34" s="2476"/>
      <c r="AR34" s="2476"/>
      <c r="AS34" s="2476"/>
      <c r="AT34" s="2476"/>
      <c r="AU34" s="2476"/>
      <c r="AV34" s="1463"/>
      <c r="AW34" s="2476"/>
      <c r="AX34" s="2476"/>
      <c r="AY34" s="2476"/>
      <c r="AZ34" s="2476"/>
      <c r="BA34" s="2698"/>
      <c r="DR34" s="127"/>
    </row>
    <row r="35" spans="1:124" s="5" customFormat="1" ht="26.25" customHeight="1">
      <c r="A35" s="1452"/>
      <c r="B35" s="894"/>
      <c r="C35" s="894"/>
      <c r="D35" s="894"/>
      <c r="E35" s="894"/>
      <c r="F35" s="2682"/>
      <c r="G35" s="2700" t="s">
        <v>683</v>
      </c>
      <c r="H35" s="2701"/>
      <c r="I35" s="2701"/>
      <c r="J35" s="2701"/>
      <c r="K35" s="2701"/>
      <c r="L35" s="2702"/>
      <c r="M35" s="1484"/>
      <c r="N35" s="1484"/>
      <c r="O35" s="1484"/>
      <c r="P35" s="1484"/>
      <c r="Q35" s="1484"/>
      <c r="R35" s="1484"/>
      <c r="S35" s="1484"/>
      <c r="T35" s="1484"/>
      <c r="U35" s="1484"/>
      <c r="V35" s="1484"/>
      <c r="W35" s="1484"/>
      <c r="X35" s="1484"/>
      <c r="Y35" s="1484"/>
      <c r="Z35" s="1484"/>
      <c r="AA35" s="1484"/>
      <c r="AB35" s="1484"/>
      <c r="AC35" s="1484"/>
      <c r="AD35" s="1484"/>
      <c r="AE35" s="1484"/>
      <c r="AF35" s="1484"/>
      <c r="AG35" s="1484"/>
      <c r="AH35" s="1484"/>
      <c r="AI35" s="1484"/>
      <c r="AJ35" s="1484"/>
      <c r="AK35" s="726" t="s">
        <v>633</v>
      </c>
      <c r="AL35" s="727"/>
      <c r="AM35" s="727"/>
      <c r="AN35" s="727"/>
      <c r="AO35" s="727"/>
      <c r="AP35" s="727"/>
      <c r="AQ35" s="727"/>
      <c r="AR35" s="727"/>
      <c r="AS35" s="727"/>
      <c r="AT35" s="727"/>
      <c r="AU35" s="727"/>
      <c r="AV35" s="727"/>
      <c r="AW35" s="727"/>
      <c r="AX35" s="727"/>
      <c r="AY35" s="727"/>
      <c r="AZ35" s="727"/>
      <c r="BA35" s="728"/>
      <c r="DR35" s="126" t="s">
        <v>680</v>
      </c>
      <c r="DS35" s="45" t="s">
        <v>626</v>
      </c>
      <c r="DT35" s="45" t="s">
        <v>634</v>
      </c>
    </row>
    <row r="36" spans="1:124" s="5" customFormat="1" ht="26.25" customHeight="1">
      <c r="A36" s="1452"/>
      <c r="B36" s="894"/>
      <c r="C36" s="894"/>
      <c r="D36" s="894"/>
      <c r="E36" s="894"/>
      <c r="F36" s="2682"/>
      <c r="G36" s="2703" t="s">
        <v>684</v>
      </c>
      <c r="H36" s="2200"/>
      <c r="I36" s="2200"/>
      <c r="J36" s="2200"/>
      <c r="K36" s="2200"/>
      <c r="L36" s="2201"/>
      <c r="M36" s="1487"/>
      <c r="N36" s="1487"/>
      <c r="O36" s="1487"/>
      <c r="P36" s="1487"/>
      <c r="Q36" s="1487"/>
      <c r="R36" s="1487"/>
      <c r="S36" s="1487"/>
      <c r="T36" s="1487"/>
      <c r="U36" s="1487"/>
      <c r="V36" s="1487"/>
      <c r="W36" s="1487"/>
      <c r="X36" s="1487"/>
      <c r="Y36" s="1487"/>
      <c r="Z36" s="1487"/>
      <c r="AA36" s="1487"/>
      <c r="AB36" s="1487"/>
      <c r="AC36" s="1487"/>
      <c r="AD36" s="1487"/>
      <c r="AE36" s="1487"/>
      <c r="AF36" s="1487"/>
      <c r="AG36" s="1487"/>
      <c r="AH36" s="1487"/>
      <c r="AI36" s="1487"/>
      <c r="AJ36" s="2256"/>
      <c r="AK36" s="729" t="s">
        <v>679</v>
      </c>
      <c r="AL36" s="730"/>
      <c r="AM36" s="730"/>
      <c r="AN36" s="730"/>
      <c r="AO36" s="730"/>
      <c r="AP36" s="730"/>
      <c r="AQ36" s="730"/>
      <c r="AR36" s="730"/>
      <c r="AS36" s="730"/>
      <c r="AT36" s="730"/>
      <c r="AU36" s="730"/>
      <c r="AV36" s="730"/>
      <c r="AW36" s="730"/>
      <c r="AX36" s="730"/>
      <c r="AY36" s="730"/>
      <c r="AZ36" s="730"/>
      <c r="BA36" s="731"/>
      <c r="DR36" s="126" t="s">
        <v>681</v>
      </c>
      <c r="DS36" s="45" t="s">
        <v>627</v>
      </c>
      <c r="DT36" s="45" t="s">
        <v>635</v>
      </c>
    </row>
    <row r="37" spans="1:124" ht="9" customHeight="1">
      <c r="A37" s="1452"/>
      <c r="B37" s="894"/>
      <c r="C37" s="894"/>
      <c r="D37" s="894"/>
      <c r="E37" s="894"/>
      <c r="F37" s="2682"/>
      <c r="G37" s="2724" t="s">
        <v>224</v>
      </c>
      <c r="H37" s="2183"/>
      <c r="I37" s="2183"/>
      <c r="J37" s="2183"/>
      <c r="K37" s="2183"/>
      <c r="L37" s="2725"/>
      <c r="M37" s="2690"/>
      <c r="N37" s="2690"/>
      <c r="O37" s="2690"/>
      <c r="P37" s="2690"/>
      <c r="Q37" s="2690"/>
      <c r="R37" s="2690"/>
      <c r="S37" s="2690"/>
      <c r="T37" s="2690"/>
      <c r="U37" s="2690"/>
      <c r="V37" s="2690"/>
      <c r="W37" s="2690"/>
      <c r="X37" s="2690"/>
      <c r="Y37" s="2690"/>
      <c r="Z37" s="2690"/>
      <c r="AA37" s="2690"/>
      <c r="AB37" s="2690"/>
      <c r="AC37" s="2726"/>
      <c r="AD37" s="1437" t="s">
        <v>236</v>
      </c>
      <c r="AE37" s="2728"/>
      <c r="AF37" s="2733" t="s">
        <v>631</v>
      </c>
      <c r="AG37" s="2674"/>
      <c r="AH37" s="2674"/>
      <c r="AI37" s="2674"/>
      <c r="AJ37" s="2663"/>
      <c r="AK37" s="2476"/>
      <c r="AL37" s="2476"/>
      <c r="AM37" s="2476"/>
      <c r="AN37" s="894" t="s">
        <v>118</v>
      </c>
      <c r="AO37" s="894"/>
      <c r="AP37" s="2476"/>
      <c r="AQ37" s="2476"/>
      <c r="AR37" s="894" t="s">
        <v>119</v>
      </c>
      <c r="AS37" s="894"/>
      <c r="AT37" s="2476"/>
      <c r="AU37" s="2476"/>
      <c r="AV37" s="894" t="s">
        <v>209</v>
      </c>
      <c r="AW37" s="2487"/>
      <c r="AX37" s="2467" t="s">
        <v>366</v>
      </c>
      <c r="AY37" s="2469" t="s">
        <v>631</v>
      </c>
      <c r="AZ37" s="2470"/>
      <c r="BA37" s="2471"/>
      <c r="DR37" s="127"/>
    </row>
    <row r="38" spans="1:124" ht="9" customHeight="1">
      <c r="A38" s="1452"/>
      <c r="B38" s="894"/>
      <c r="C38" s="894"/>
      <c r="D38" s="894"/>
      <c r="E38" s="894"/>
      <c r="F38" s="2682"/>
      <c r="G38" s="2184"/>
      <c r="H38" s="2184"/>
      <c r="I38" s="2184"/>
      <c r="J38" s="2184"/>
      <c r="K38" s="2184"/>
      <c r="L38" s="2306"/>
      <c r="M38" s="2693"/>
      <c r="N38" s="2693"/>
      <c r="O38" s="2693"/>
      <c r="P38" s="2693"/>
      <c r="Q38" s="2693"/>
      <c r="R38" s="2693"/>
      <c r="S38" s="2693"/>
      <c r="T38" s="2693"/>
      <c r="U38" s="2693"/>
      <c r="V38" s="2693"/>
      <c r="W38" s="2693"/>
      <c r="X38" s="2693"/>
      <c r="Y38" s="2693"/>
      <c r="Z38" s="2693"/>
      <c r="AA38" s="2693"/>
      <c r="AB38" s="2693"/>
      <c r="AC38" s="2727"/>
      <c r="AD38" s="2729"/>
      <c r="AE38" s="2730"/>
      <c r="AF38" s="2734"/>
      <c r="AG38" s="2665"/>
      <c r="AH38" s="2665"/>
      <c r="AI38" s="2665"/>
      <c r="AJ38" s="2476"/>
      <c r="AK38" s="2476"/>
      <c r="AL38" s="2476"/>
      <c r="AM38" s="2476"/>
      <c r="AN38" s="894"/>
      <c r="AO38" s="894"/>
      <c r="AP38" s="2476"/>
      <c r="AQ38" s="2476"/>
      <c r="AR38" s="894"/>
      <c r="AS38" s="894"/>
      <c r="AT38" s="2476"/>
      <c r="AU38" s="2476"/>
      <c r="AV38" s="894"/>
      <c r="AW38" s="2487"/>
      <c r="AX38" s="2467"/>
      <c r="AY38" s="2469"/>
      <c r="AZ38" s="2470"/>
      <c r="BA38" s="2471"/>
    </row>
    <row r="39" spans="1:124" ht="11.25" customHeight="1">
      <c r="A39" s="1452"/>
      <c r="B39" s="894"/>
      <c r="C39" s="894"/>
      <c r="D39" s="894"/>
      <c r="E39" s="894"/>
      <c r="F39" s="2682"/>
      <c r="G39" s="2455" t="s">
        <v>685</v>
      </c>
      <c r="H39" s="2265"/>
      <c r="I39" s="2265"/>
      <c r="J39" s="2265"/>
      <c r="K39" s="2265"/>
      <c r="L39" s="2456"/>
      <c r="M39" s="2475"/>
      <c r="N39" s="2476"/>
      <c r="O39" s="2476"/>
      <c r="P39" s="2476"/>
      <c r="Q39" s="2476"/>
      <c r="R39" s="2476"/>
      <c r="S39" s="2476"/>
      <c r="T39" s="2476"/>
      <c r="U39" s="2476"/>
      <c r="V39" s="2476"/>
      <c r="W39" s="2476"/>
      <c r="X39" s="2476"/>
      <c r="Y39" s="2476"/>
      <c r="Z39" s="2476"/>
      <c r="AA39" s="2476"/>
      <c r="AB39" s="2476"/>
      <c r="AC39" s="2477"/>
      <c r="AD39" s="2731"/>
      <c r="AE39" s="2732"/>
      <c r="AF39" s="2735"/>
      <c r="AG39" s="2211"/>
      <c r="AH39" s="2211"/>
      <c r="AI39" s="2211"/>
      <c r="AJ39" s="2479"/>
      <c r="AK39" s="2479"/>
      <c r="AL39" s="2479"/>
      <c r="AM39" s="2479"/>
      <c r="AN39" s="1407"/>
      <c r="AO39" s="1407"/>
      <c r="AP39" s="2479"/>
      <c r="AQ39" s="2479"/>
      <c r="AR39" s="1407"/>
      <c r="AS39" s="1407"/>
      <c r="AT39" s="2479"/>
      <c r="AU39" s="2479"/>
      <c r="AV39" s="1407"/>
      <c r="AW39" s="1408"/>
      <c r="AX39" s="2467"/>
      <c r="AY39" s="2469"/>
      <c r="AZ39" s="2470"/>
      <c r="BA39" s="2471"/>
    </row>
    <row r="40" spans="1:124" ht="11.25" customHeight="1">
      <c r="A40" s="1452"/>
      <c r="B40" s="894"/>
      <c r="C40" s="894"/>
      <c r="D40" s="894"/>
      <c r="E40" s="894"/>
      <c r="F40" s="2682"/>
      <c r="G40" s="2265"/>
      <c r="H40" s="2265"/>
      <c r="I40" s="2265"/>
      <c r="J40" s="2265"/>
      <c r="K40" s="2265"/>
      <c r="L40" s="2456"/>
      <c r="M40" s="2475"/>
      <c r="N40" s="2476"/>
      <c r="O40" s="2476"/>
      <c r="P40" s="2476"/>
      <c r="Q40" s="2476"/>
      <c r="R40" s="2476"/>
      <c r="S40" s="2476"/>
      <c r="T40" s="2476"/>
      <c r="U40" s="2476"/>
      <c r="V40" s="2476"/>
      <c r="W40" s="2476"/>
      <c r="X40" s="2476"/>
      <c r="Y40" s="2476"/>
      <c r="Z40" s="2476"/>
      <c r="AA40" s="2476"/>
      <c r="AB40" s="2476"/>
      <c r="AC40" s="2477"/>
      <c r="AD40" s="1382" t="s">
        <v>229</v>
      </c>
      <c r="AE40" s="1373"/>
      <c r="AF40" s="1383"/>
      <c r="AG40" s="2485"/>
      <c r="AH40" s="2476"/>
      <c r="AI40" s="2476"/>
      <c r="AJ40" s="2672"/>
      <c r="AK40" s="2672"/>
      <c r="AL40" s="1373" t="s">
        <v>215</v>
      </c>
      <c r="AM40" s="2707"/>
      <c r="AN40" s="2672"/>
      <c r="AO40" s="2672"/>
      <c r="AP40" s="2672"/>
      <c r="AQ40" s="2672"/>
      <c r="AR40" s="1373" t="s">
        <v>216</v>
      </c>
      <c r="AS40" s="2707"/>
      <c r="AT40" s="2672"/>
      <c r="AU40" s="2672"/>
      <c r="AV40" s="2672"/>
      <c r="AW40" s="2708"/>
      <c r="AX40" s="2467"/>
      <c r="AY40" s="2469"/>
      <c r="AZ40" s="2470"/>
      <c r="BA40" s="2471"/>
    </row>
    <row r="41" spans="1:124" ht="11.25" customHeight="1">
      <c r="A41" s="1452"/>
      <c r="B41" s="894"/>
      <c r="C41" s="894"/>
      <c r="D41" s="894"/>
      <c r="E41" s="894"/>
      <c r="F41" s="2682"/>
      <c r="G41" s="2265"/>
      <c r="H41" s="2265"/>
      <c r="I41" s="2265"/>
      <c r="J41" s="2265"/>
      <c r="K41" s="2265"/>
      <c r="L41" s="2456"/>
      <c r="M41" s="2478"/>
      <c r="N41" s="2479"/>
      <c r="O41" s="2479"/>
      <c r="P41" s="2479"/>
      <c r="Q41" s="2479"/>
      <c r="R41" s="2479"/>
      <c r="S41" s="2479"/>
      <c r="T41" s="2479"/>
      <c r="U41" s="2479"/>
      <c r="V41" s="2479"/>
      <c r="W41" s="2479"/>
      <c r="X41" s="2479"/>
      <c r="Y41" s="2479"/>
      <c r="Z41" s="2479"/>
      <c r="AA41" s="2479"/>
      <c r="AB41" s="2479"/>
      <c r="AC41" s="2480"/>
      <c r="AD41" s="1406"/>
      <c r="AE41" s="1407"/>
      <c r="AF41" s="1408"/>
      <c r="AG41" s="2479"/>
      <c r="AH41" s="2479"/>
      <c r="AI41" s="2479"/>
      <c r="AJ41" s="2479"/>
      <c r="AK41" s="2479"/>
      <c r="AL41" s="1407"/>
      <c r="AM41" s="2479"/>
      <c r="AN41" s="2479"/>
      <c r="AO41" s="2479"/>
      <c r="AP41" s="2479"/>
      <c r="AQ41" s="2479"/>
      <c r="AR41" s="1407"/>
      <c r="AS41" s="2479"/>
      <c r="AT41" s="2479"/>
      <c r="AU41" s="2479"/>
      <c r="AV41" s="2479"/>
      <c r="AW41" s="2480"/>
      <c r="AX41" s="2468"/>
      <c r="AY41" s="2472"/>
      <c r="AZ41" s="2473"/>
      <c r="BA41" s="2474"/>
    </row>
    <row r="42" spans="1:124" ht="11.25" customHeight="1">
      <c r="A42" s="1452"/>
      <c r="B42" s="894"/>
      <c r="C42" s="894"/>
      <c r="D42" s="894"/>
      <c r="E42" s="894"/>
      <c r="F42" s="2682"/>
      <c r="G42" s="2178" t="s">
        <v>301</v>
      </c>
      <c r="H42" s="2178"/>
      <c r="I42" s="2178"/>
      <c r="J42" s="2178"/>
      <c r="K42" s="2178"/>
      <c r="L42" s="2454"/>
      <c r="M42" s="2483"/>
      <c r="N42" s="2484"/>
      <c r="O42" s="2484"/>
      <c r="P42" s="2484"/>
      <c r="Q42" s="2484"/>
      <c r="R42" s="2484"/>
      <c r="S42" s="2484"/>
      <c r="T42" s="2484"/>
      <c r="U42" s="2484"/>
      <c r="V42" s="2484"/>
      <c r="W42" s="2484"/>
      <c r="X42" s="2484"/>
      <c r="Y42" s="2484"/>
      <c r="Z42" s="2484"/>
      <c r="AA42" s="2484"/>
      <c r="AB42" s="2484"/>
      <c r="AC42" s="2484"/>
      <c r="AD42" s="2704"/>
      <c r="AE42" s="2705"/>
      <c r="AF42" s="2705"/>
      <c r="AG42" s="2705"/>
      <c r="AH42" s="2705"/>
      <c r="AI42" s="2705"/>
      <c r="AJ42" s="2705"/>
      <c r="AK42" s="2705"/>
      <c r="AL42" s="2705"/>
      <c r="AM42" s="2705"/>
      <c r="AN42" s="2705"/>
      <c r="AO42" s="2705"/>
      <c r="AP42" s="2705"/>
      <c r="AQ42" s="2705"/>
      <c r="AR42" s="2705"/>
      <c r="AS42" s="2705"/>
      <c r="AT42" s="2705"/>
      <c r="AU42" s="2705"/>
      <c r="AV42" s="2705"/>
      <c r="AW42" s="2705"/>
      <c r="AX42" s="2705"/>
      <c r="AY42" s="2705"/>
      <c r="AZ42" s="2705"/>
      <c r="BA42" s="2706"/>
    </row>
    <row r="43" spans="1:124" ht="11.25" customHeight="1">
      <c r="A43" s="1452"/>
      <c r="B43" s="894"/>
      <c r="C43" s="894"/>
      <c r="D43" s="894"/>
      <c r="E43" s="894"/>
      <c r="F43" s="2682"/>
      <c r="G43" s="2455" t="s">
        <v>238</v>
      </c>
      <c r="H43" s="2265"/>
      <c r="I43" s="2265"/>
      <c r="J43" s="2265"/>
      <c r="K43" s="2265"/>
      <c r="L43" s="2456"/>
      <c r="M43" s="1445" t="s">
        <v>227</v>
      </c>
      <c r="N43" s="2178"/>
      <c r="O43" s="2459"/>
      <c r="P43" s="2460"/>
      <c r="Q43" s="2460"/>
      <c r="R43" s="23" t="s">
        <v>228</v>
      </c>
      <c r="S43" s="2459"/>
      <c r="T43" s="2459"/>
      <c r="U43" s="2459"/>
      <c r="V43" s="2459"/>
      <c r="W43" s="2481"/>
      <c r="X43" s="2481"/>
      <c r="Y43" s="2481"/>
      <c r="Z43" s="2481"/>
      <c r="AA43" s="2481"/>
      <c r="AB43" s="2481"/>
      <c r="AC43" s="2481"/>
      <c r="AD43" s="2481"/>
      <c r="AE43" s="2481"/>
      <c r="AF43" s="2481"/>
      <c r="AG43" s="2481"/>
      <c r="AH43" s="2481"/>
      <c r="AI43" s="2481"/>
      <c r="AJ43" s="2481"/>
      <c r="AK43" s="2481"/>
      <c r="AL43" s="2481"/>
      <c r="AM43" s="2481"/>
      <c r="AN43" s="2481"/>
      <c r="AO43" s="2481"/>
      <c r="AP43" s="2481"/>
      <c r="AQ43" s="2481"/>
      <c r="AR43" s="2481"/>
      <c r="AS43" s="2481"/>
      <c r="AT43" s="2481"/>
      <c r="AU43" s="2481"/>
      <c r="AV43" s="2481"/>
      <c r="AW43" s="2481"/>
      <c r="AX43" s="2481"/>
      <c r="AY43" s="2481"/>
      <c r="AZ43" s="2481"/>
      <c r="BA43" s="2482"/>
    </row>
    <row r="44" spans="1:124" ht="11.25" customHeight="1">
      <c r="A44" s="1452"/>
      <c r="B44" s="894"/>
      <c r="C44" s="894"/>
      <c r="D44" s="894"/>
      <c r="E44" s="894"/>
      <c r="F44" s="2682"/>
      <c r="G44" s="2455"/>
      <c r="H44" s="2265"/>
      <c r="I44" s="2265"/>
      <c r="J44" s="2265"/>
      <c r="K44" s="2265"/>
      <c r="L44" s="2456"/>
      <c r="M44" s="2461"/>
      <c r="N44" s="2462"/>
      <c r="O44" s="2462"/>
      <c r="P44" s="2462"/>
      <c r="Q44" s="2462"/>
      <c r="R44" s="2462"/>
      <c r="S44" s="2462"/>
      <c r="T44" s="2462"/>
      <c r="U44" s="2462"/>
      <c r="V44" s="2462"/>
      <c r="W44" s="2462"/>
      <c r="X44" s="2462"/>
      <c r="Y44" s="2462"/>
      <c r="Z44" s="2462"/>
      <c r="AA44" s="2462"/>
      <c r="AB44" s="2462"/>
      <c r="AC44" s="2462"/>
      <c r="AD44" s="2462"/>
      <c r="AE44" s="2462"/>
      <c r="AF44" s="2462"/>
      <c r="AG44" s="2462"/>
      <c r="AH44" s="2462"/>
      <c r="AI44" s="2462"/>
      <c r="AJ44" s="2462"/>
      <c r="AK44" s="2462"/>
      <c r="AL44" s="2462"/>
      <c r="AM44" s="2462"/>
      <c r="AN44" s="2462"/>
      <c r="AO44" s="2462"/>
      <c r="AP44" s="2462"/>
      <c r="AQ44" s="2462"/>
      <c r="AR44" s="2462"/>
      <c r="AS44" s="2462"/>
      <c r="AT44" s="2462"/>
      <c r="AU44" s="2462"/>
      <c r="AV44" s="2462"/>
      <c r="AW44" s="2462"/>
      <c r="AX44" s="2462"/>
      <c r="AY44" s="2462"/>
      <c r="AZ44" s="2462"/>
      <c r="BA44" s="2463"/>
    </row>
    <row r="45" spans="1:124" ht="11.25" customHeight="1">
      <c r="A45" s="1452"/>
      <c r="B45" s="894"/>
      <c r="C45" s="894"/>
      <c r="D45" s="894"/>
      <c r="E45" s="894"/>
      <c r="F45" s="2682"/>
      <c r="G45" s="2457"/>
      <c r="H45" s="2457"/>
      <c r="I45" s="2457"/>
      <c r="J45" s="2457"/>
      <c r="K45" s="2457"/>
      <c r="L45" s="2458"/>
      <c r="M45" s="2464"/>
      <c r="N45" s="2465"/>
      <c r="O45" s="2465"/>
      <c r="P45" s="2465"/>
      <c r="Q45" s="2465"/>
      <c r="R45" s="2465"/>
      <c r="S45" s="2465"/>
      <c r="T45" s="2465"/>
      <c r="U45" s="2465"/>
      <c r="V45" s="2465"/>
      <c r="W45" s="2465"/>
      <c r="X45" s="2465"/>
      <c r="Y45" s="2465"/>
      <c r="Z45" s="2465"/>
      <c r="AA45" s="2465"/>
      <c r="AB45" s="2465"/>
      <c r="AC45" s="2465"/>
      <c r="AD45" s="2465"/>
      <c r="AE45" s="2465"/>
      <c r="AF45" s="2465"/>
      <c r="AG45" s="2465"/>
      <c r="AH45" s="2465"/>
      <c r="AI45" s="2465"/>
      <c r="AJ45" s="2465"/>
      <c r="AK45" s="2465"/>
      <c r="AL45" s="2465"/>
      <c r="AM45" s="2465"/>
      <c r="AN45" s="2465"/>
      <c r="AO45" s="2465"/>
      <c r="AP45" s="2465"/>
      <c r="AQ45" s="2465"/>
      <c r="AR45" s="2465"/>
      <c r="AS45" s="2465"/>
      <c r="AT45" s="2465"/>
      <c r="AU45" s="2465"/>
      <c r="AV45" s="2465"/>
      <c r="AW45" s="2465"/>
      <c r="AX45" s="2465"/>
      <c r="AY45" s="2465"/>
      <c r="AZ45" s="2465"/>
      <c r="BA45" s="2466"/>
    </row>
    <row r="46" spans="1:124" ht="11.25" customHeight="1">
      <c r="A46" s="1452"/>
      <c r="B46" s="894"/>
      <c r="C46" s="894"/>
      <c r="D46" s="894"/>
      <c r="E46" s="894"/>
      <c r="F46" s="2682"/>
      <c r="G46" s="2716" t="s">
        <v>368</v>
      </c>
      <c r="H46" s="2717"/>
      <c r="I46" s="2717"/>
      <c r="J46" s="2717"/>
      <c r="K46" s="2717"/>
      <c r="L46" s="2718"/>
      <c r="M46" s="2673"/>
      <c r="N46" s="2674"/>
      <c r="O46" s="2675" t="s">
        <v>369</v>
      </c>
      <c r="P46" s="2676"/>
      <c r="Q46" s="2676"/>
      <c r="R46" s="2676"/>
      <c r="S46" s="2676"/>
      <c r="T46" s="2676"/>
      <c r="U46" s="2677" t="s">
        <v>370</v>
      </c>
      <c r="V46" s="1415"/>
      <c r="W46" s="1415"/>
      <c r="X46" s="1415"/>
      <c r="Y46" s="1415"/>
      <c r="Z46" s="1415"/>
      <c r="AA46" s="1415"/>
      <c r="AB46" s="1415"/>
      <c r="AC46" s="1415"/>
      <c r="AD46" s="2678"/>
      <c r="AE46" s="2679" t="s">
        <v>379</v>
      </c>
      <c r="AF46" s="2680"/>
      <c r="AG46" s="2680"/>
      <c r="AH46" s="2680"/>
      <c r="AI46" s="2680"/>
      <c r="AJ46" s="2663"/>
      <c r="AK46" s="2663"/>
      <c r="AL46" s="2663"/>
      <c r="AM46" s="2663"/>
      <c r="AN46" s="1415" t="s">
        <v>118</v>
      </c>
      <c r="AO46" s="1415"/>
      <c r="AP46" s="2663"/>
      <c r="AQ46" s="2663"/>
      <c r="AR46" s="2663"/>
      <c r="AS46" s="2663"/>
      <c r="AT46" s="1415" t="s">
        <v>119</v>
      </c>
      <c r="AU46" s="1415"/>
      <c r="AV46" s="2663"/>
      <c r="AW46" s="2663"/>
      <c r="AX46" s="2663"/>
      <c r="AY46" s="2663"/>
      <c r="AZ46" s="1415" t="s">
        <v>209</v>
      </c>
      <c r="BA46" s="2664"/>
    </row>
    <row r="47" spans="1:124" ht="11.25" customHeight="1">
      <c r="A47" s="1452"/>
      <c r="B47" s="894"/>
      <c r="C47" s="894"/>
      <c r="D47" s="894"/>
      <c r="E47" s="894"/>
      <c r="F47" s="2682"/>
      <c r="G47" s="2719"/>
      <c r="H47" s="2523"/>
      <c r="I47" s="2523"/>
      <c r="J47" s="2523"/>
      <c r="K47" s="2523"/>
      <c r="L47" s="2720"/>
      <c r="M47" s="2210"/>
      <c r="N47" s="2211"/>
      <c r="O47" s="2666"/>
      <c r="P47" s="2667"/>
      <c r="Q47" s="2667"/>
      <c r="R47" s="2667"/>
      <c r="S47" s="2667"/>
      <c r="T47" s="2667"/>
      <c r="U47" s="2486"/>
      <c r="V47" s="894"/>
      <c r="W47" s="894"/>
      <c r="X47" s="894"/>
      <c r="Y47" s="894"/>
      <c r="Z47" s="894"/>
      <c r="AA47" s="894"/>
      <c r="AB47" s="894"/>
      <c r="AC47" s="894"/>
      <c r="AD47" s="2487"/>
      <c r="AE47" s="2670"/>
      <c r="AF47" s="2671"/>
      <c r="AG47" s="2671"/>
      <c r="AH47" s="2671"/>
      <c r="AI47" s="2671"/>
      <c r="AJ47" s="2479"/>
      <c r="AK47" s="2479"/>
      <c r="AL47" s="2479"/>
      <c r="AM47" s="2479"/>
      <c r="AN47" s="894"/>
      <c r="AO47" s="894"/>
      <c r="AP47" s="2479"/>
      <c r="AQ47" s="2479"/>
      <c r="AR47" s="2479"/>
      <c r="AS47" s="2479"/>
      <c r="AT47" s="894"/>
      <c r="AU47" s="894"/>
      <c r="AV47" s="2479"/>
      <c r="AW47" s="2479"/>
      <c r="AX47" s="2479"/>
      <c r="AY47" s="2479"/>
      <c r="AZ47" s="1407"/>
      <c r="BA47" s="2199"/>
    </row>
    <row r="48" spans="1:124" ht="11.25" customHeight="1">
      <c r="A48" s="1452"/>
      <c r="B48" s="894"/>
      <c r="C48" s="894"/>
      <c r="D48" s="894"/>
      <c r="E48" s="894"/>
      <c r="F48" s="2682"/>
      <c r="G48" s="2719"/>
      <c r="H48" s="2523"/>
      <c r="I48" s="2523"/>
      <c r="J48" s="2523"/>
      <c r="K48" s="2523"/>
      <c r="L48" s="2720"/>
      <c r="M48" s="2665"/>
      <c r="N48" s="2665"/>
      <c r="O48" s="2666" t="s">
        <v>371</v>
      </c>
      <c r="P48" s="2667"/>
      <c r="Q48" s="2667"/>
      <c r="R48" s="2667"/>
      <c r="S48" s="2667"/>
      <c r="T48" s="2667"/>
      <c r="U48" s="1382" t="s">
        <v>372</v>
      </c>
      <c r="V48" s="1373"/>
      <c r="W48" s="1373"/>
      <c r="X48" s="1373"/>
      <c r="Y48" s="1373"/>
      <c r="Z48" s="1373"/>
      <c r="AA48" s="1373"/>
      <c r="AB48" s="1373"/>
      <c r="AC48" s="1373"/>
      <c r="AD48" s="1383"/>
      <c r="AE48" s="2668" t="s">
        <v>379</v>
      </c>
      <c r="AF48" s="2669"/>
      <c r="AG48" s="2669"/>
      <c r="AH48" s="2669"/>
      <c r="AI48" s="2669"/>
      <c r="AJ48" s="2672"/>
      <c r="AK48" s="2672"/>
      <c r="AL48" s="2672"/>
      <c r="AM48" s="2672"/>
      <c r="AN48" s="1373" t="s">
        <v>118</v>
      </c>
      <c r="AO48" s="1373"/>
      <c r="AP48" s="2672"/>
      <c r="AQ48" s="2672"/>
      <c r="AR48" s="2672"/>
      <c r="AS48" s="2672"/>
      <c r="AT48" s="1373" t="s">
        <v>119</v>
      </c>
      <c r="AU48" s="1373"/>
      <c r="AV48" s="2672"/>
      <c r="AW48" s="2672"/>
      <c r="AX48" s="2672"/>
      <c r="AY48" s="2672"/>
      <c r="AZ48" s="1373" t="s">
        <v>209</v>
      </c>
      <c r="BA48" s="1377"/>
    </row>
    <row r="49" spans="1:53" ht="11.25" customHeight="1">
      <c r="A49" s="1452"/>
      <c r="B49" s="894"/>
      <c r="C49" s="894"/>
      <c r="D49" s="894"/>
      <c r="E49" s="894"/>
      <c r="F49" s="2682"/>
      <c r="G49" s="2719"/>
      <c r="H49" s="2523"/>
      <c r="I49" s="2523"/>
      <c r="J49" s="2523"/>
      <c r="K49" s="2523"/>
      <c r="L49" s="2720"/>
      <c r="M49" s="2211"/>
      <c r="N49" s="2211"/>
      <c r="O49" s="2666"/>
      <c r="P49" s="2667"/>
      <c r="Q49" s="2667"/>
      <c r="R49" s="2667"/>
      <c r="S49" s="2667"/>
      <c r="T49" s="2667"/>
      <c r="U49" s="1406"/>
      <c r="V49" s="1407"/>
      <c r="W49" s="1407"/>
      <c r="X49" s="1407"/>
      <c r="Y49" s="1407"/>
      <c r="Z49" s="1407"/>
      <c r="AA49" s="1407"/>
      <c r="AB49" s="1407"/>
      <c r="AC49" s="1407"/>
      <c r="AD49" s="1408"/>
      <c r="AE49" s="2670"/>
      <c r="AF49" s="2671"/>
      <c r="AG49" s="2671"/>
      <c r="AH49" s="2671"/>
      <c r="AI49" s="2671"/>
      <c r="AJ49" s="2479"/>
      <c r="AK49" s="2479"/>
      <c r="AL49" s="2479"/>
      <c r="AM49" s="2479"/>
      <c r="AN49" s="1407"/>
      <c r="AO49" s="1407"/>
      <c r="AP49" s="2479"/>
      <c r="AQ49" s="2479"/>
      <c r="AR49" s="2479"/>
      <c r="AS49" s="2479"/>
      <c r="AT49" s="1407"/>
      <c r="AU49" s="1407"/>
      <c r="AV49" s="2479"/>
      <c r="AW49" s="2479"/>
      <c r="AX49" s="2479"/>
      <c r="AY49" s="2479"/>
      <c r="AZ49" s="1407"/>
      <c r="BA49" s="2199"/>
    </row>
    <row r="50" spans="1:53" ht="11.25" customHeight="1">
      <c r="A50" s="1452"/>
      <c r="B50" s="894"/>
      <c r="C50" s="894"/>
      <c r="D50" s="894"/>
      <c r="E50" s="894"/>
      <c r="F50" s="2682"/>
      <c r="G50" s="1373" t="s">
        <v>373</v>
      </c>
      <c r="H50" s="1373"/>
      <c r="I50" s="1373"/>
      <c r="J50" s="1373"/>
      <c r="K50" s="1373"/>
      <c r="L50" s="2695"/>
      <c r="M50" s="2709"/>
      <c r="N50" s="2710"/>
      <c r="O50" s="2710"/>
      <c r="P50" s="2710"/>
      <c r="Q50" s="2710"/>
      <c r="R50" s="2710"/>
      <c r="S50" s="2710"/>
      <c r="T50" s="2713" t="s">
        <v>374</v>
      </c>
      <c r="U50" s="1373"/>
      <c r="V50" s="1383"/>
      <c r="W50" s="1382" t="s">
        <v>375</v>
      </c>
      <c r="X50" s="1373"/>
      <c r="Y50" s="1373"/>
      <c r="Z50" s="1373"/>
      <c r="AA50" s="1373"/>
      <c r="AB50" s="1373"/>
      <c r="AC50" s="2710"/>
      <c r="AD50" s="2710"/>
      <c r="AE50" s="2710"/>
      <c r="AF50" s="2710"/>
      <c r="AG50" s="1373" t="s">
        <v>376</v>
      </c>
      <c r="AH50" s="1383"/>
      <c r="AI50" s="1373"/>
      <c r="AJ50" s="1373"/>
      <c r="AK50" s="1373"/>
      <c r="AL50" s="1373"/>
      <c r="AM50" s="1373"/>
      <c r="AN50" s="1373"/>
      <c r="AO50" s="1373"/>
      <c r="AP50" s="1373"/>
      <c r="AQ50" s="1373"/>
      <c r="AR50" s="1373"/>
      <c r="AS50" s="1373"/>
      <c r="AT50" s="1373"/>
      <c r="AU50" s="1373"/>
      <c r="AV50" s="1373"/>
      <c r="AW50" s="1373"/>
      <c r="AX50" s="1373"/>
      <c r="AY50" s="1373"/>
      <c r="AZ50" s="1373"/>
      <c r="BA50" s="1377"/>
    </row>
    <row r="51" spans="1:53" ht="11.25" customHeight="1" thickBot="1">
      <c r="A51" s="2683"/>
      <c r="B51" s="1477"/>
      <c r="C51" s="1477"/>
      <c r="D51" s="1477"/>
      <c r="E51" s="1477"/>
      <c r="F51" s="2684"/>
      <c r="G51" s="1477"/>
      <c r="H51" s="1477"/>
      <c r="I51" s="1477"/>
      <c r="J51" s="1477"/>
      <c r="K51" s="1477"/>
      <c r="L51" s="2684"/>
      <c r="M51" s="2711"/>
      <c r="N51" s="2712"/>
      <c r="O51" s="2712"/>
      <c r="P51" s="2712"/>
      <c r="Q51" s="2712"/>
      <c r="R51" s="2712"/>
      <c r="S51" s="2712"/>
      <c r="T51" s="1477"/>
      <c r="U51" s="1477"/>
      <c r="V51" s="2714"/>
      <c r="W51" s="2715"/>
      <c r="X51" s="1477"/>
      <c r="Y51" s="1477"/>
      <c r="Z51" s="1477"/>
      <c r="AA51" s="1477"/>
      <c r="AB51" s="1477"/>
      <c r="AC51" s="2712"/>
      <c r="AD51" s="2712"/>
      <c r="AE51" s="2712"/>
      <c r="AF51" s="2712"/>
      <c r="AG51" s="1477"/>
      <c r="AH51" s="2714"/>
      <c r="AI51" s="1477"/>
      <c r="AJ51" s="1477"/>
      <c r="AK51" s="1477"/>
      <c r="AL51" s="1477"/>
      <c r="AM51" s="1477"/>
      <c r="AN51" s="1477"/>
      <c r="AO51" s="1477"/>
      <c r="AP51" s="1477"/>
      <c r="AQ51" s="1477"/>
      <c r="AR51" s="1477"/>
      <c r="AS51" s="1477"/>
      <c r="AT51" s="1477"/>
      <c r="AU51" s="1477"/>
      <c r="AV51" s="1477"/>
      <c r="AW51" s="1477"/>
      <c r="AX51" s="1477"/>
      <c r="AY51" s="1477"/>
      <c r="AZ51" s="1477"/>
      <c r="BA51" s="2341"/>
    </row>
    <row r="52" spans="1:53" ht="5.25" customHeight="1" thickBot="1">
      <c r="A52" s="2662"/>
      <c r="B52" s="2662"/>
      <c r="C52" s="2662"/>
      <c r="D52" s="2662"/>
      <c r="E52" s="2662"/>
      <c r="F52" s="2662"/>
      <c r="G52" s="2662"/>
      <c r="H52" s="2662"/>
      <c r="I52" s="2662"/>
      <c r="J52" s="2662"/>
      <c r="K52" s="2662"/>
      <c r="L52" s="2662"/>
      <c r="M52" s="2662"/>
      <c r="N52" s="2662"/>
      <c r="O52" s="2662"/>
      <c r="P52" s="2662"/>
      <c r="Q52" s="2662"/>
      <c r="R52" s="2662"/>
      <c r="S52" s="2662"/>
      <c r="T52" s="2662"/>
      <c r="U52" s="2662"/>
      <c r="V52" s="2662"/>
      <c r="W52" s="2662"/>
      <c r="X52" s="2662"/>
      <c r="Y52" s="2662"/>
      <c r="Z52" s="2662"/>
      <c r="AA52" s="2662"/>
      <c r="AB52" s="2662"/>
      <c r="AC52" s="2662"/>
      <c r="AD52" s="2662"/>
      <c r="AE52" s="2662"/>
      <c r="AF52" s="2662"/>
      <c r="AG52" s="2662"/>
      <c r="AH52" s="2662"/>
      <c r="AI52" s="2662"/>
      <c r="AJ52" s="2662"/>
      <c r="AK52" s="2662"/>
      <c r="AL52" s="2662"/>
      <c r="AM52" s="2662"/>
      <c r="AN52" s="2662"/>
      <c r="AO52" s="2662"/>
      <c r="AP52" s="2662"/>
      <c r="AQ52" s="2662"/>
      <c r="AR52" s="2662"/>
      <c r="AS52" s="2662"/>
      <c r="AT52" s="2662"/>
      <c r="AU52" s="2662"/>
      <c r="AV52" s="2662"/>
      <c r="AW52" s="2662"/>
      <c r="AX52" s="2662"/>
      <c r="AY52" s="2662"/>
      <c r="AZ52" s="2662"/>
      <c r="BA52" s="2662"/>
    </row>
    <row r="53" spans="1:53" ht="11.25" customHeight="1">
      <c r="A53" s="1464" t="s">
        <v>377</v>
      </c>
      <c r="B53" s="1464"/>
      <c r="C53" s="1464"/>
      <c r="D53" s="1464"/>
      <c r="E53" s="1464"/>
      <c r="F53" s="1464"/>
      <c r="G53" s="1464"/>
      <c r="H53" s="1464"/>
      <c r="I53" s="1464"/>
      <c r="J53" s="1464"/>
      <c r="K53" s="1464"/>
      <c r="L53" s="1464"/>
      <c r="M53" s="2641" t="s">
        <v>418</v>
      </c>
      <c r="N53" s="2642"/>
      <c r="O53" s="2642"/>
      <c r="P53" s="2642"/>
      <c r="Q53" s="2643"/>
      <c r="R53" s="2639"/>
      <c r="S53" s="2639"/>
      <c r="T53" s="2639"/>
      <c r="U53" s="2639"/>
      <c r="V53" s="2639"/>
      <c r="W53" s="2639"/>
      <c r="X53" s="2639"/>
      <c r="Y53" s="2639"/>
      <c r="Z53" s="2639"/>
      <c r="AA53" s="2639"/>
      <c r="AB53" s="2639"/>
      <c r="AC53" s="2639"/>
      <c r="AD53" s="2639"/>
      <c r="AE53" s="2639"/>
      <c r="AF53" s="2639"/>
      <c r="AG53" s="2639"/>
      <c r="AH53" s="2639"/>
      <c r="AI53" s="2639"/>
      <c r="AJ53" s="2647"/>
      <c r="AK53" s="2639" t="s">
        <v>378</v>
      </c>
      <c r="AL53" s="2639"/>
      <c r="AM53" s="2648"/>
      <c r="AN53" s="2649" t="s">
        <v>379</v>
      </c>
      <c r="AO53" s="2639"/>
      <c r="AP53" s="2638"/>
      <c r="AQ53" s="2638"/>
      <c r="AR53" s="2639" t="s">
        <v>118</v>
      </c>
      <c r="AS53" s="2639"/>
      <c r="AT53" s="2638"/>
      <c r="AU53" s="2638"/>
      <c r="AV53" s="2639" t="s">
        <v>119</v>
      </c>
      <c r="AW53" s="2639"/>
      <c r="AX53" s="2638"/>
      <c r="AY53" s="2638"/>
      <c r="AZ53" s="2639" t="s">
        <v>209</v>
      </c>
      <c r="BA53" s="2640"/>
    </row>
    <row r="54" spans="1:53" ht="11.25" customHeight="1" thickBot="1">
      <c r="A54" s="1466"/>
      <c r="B54" s="1466"/>
      <c r="C54" s="1466"/>
      <c r="D54" s="1466"/>
      <c r="E54" s="1466"/>
      <c r="F54" s="1466"/>
      <c r="G54" s="1466"/>
      <c r="H54" s="1466"/>
      <c r="I54" s="1466"/>
      <c r="J54" s="1466"/>
      <c r="K54" s="1466"/>
      <c r="L54" s="1466"/>
      <c r="M54" s="2644"/>
      <c r="N54" s="2645"/>
      <c r="O54" s="2645"/>
      <c r="P54" s="2645"/>
      <c r="Q54" s="2646"/>
      <c r="R54" s="2617"/>
      <c r="S54" s="2617"/>
      <c r="T54" s="2617"/>
      <c r="U54" s="2617"/>
      <c r="V54" s="2617"/>
      <c r="W54" s="2617"/>
      <c r="X54" s="2617"/>
      <c r="Y54" s="2617"/>
      <c r="Z54" s="2617"/>
      <c r="AA54" s="2617"/>
      <c r="AB54" s="2617"/>
      <c r="AC54" s="2617"/>
      <c r="AD54" s="2617"/>
      <c r="AE54" s="2617"/>
      <c r="AF54" s="2617"/>
      <c r="AG54" s="2617"/>
      <c r="AH54" s="2617"/>
      <c r="AI54" s="2617"/>
      <c r="AJ54" s="2636"/>
      <c r="AK54" s="2617"/>
      <c r="AL54" s="2617"/>
      <c r="AM54" s="2618"/>
      <c r="AN54" s="2616"/>
      <c r="AO54" s="2617"/>
      <c r="AP54" s="2597"/>
      <c r="AQ54" s="2597"/>
      <c r="AR54" s="2617"/>
      <c r="AS54" s="2617"/>
      <c r="AT54" s="2597"/>
      <c r="AU54" s="2597"/>
      <c r="AV54" s="2617"/>
      <c r="AW54" s="2617"/>
      <c r="AX54" s="2597"/>
      <c r="AY54" s="2597"/>
      <c r="AZ54" s="2617"/>
      <c r="BA54" s="2637"/>
    </row>
    <row r="55" spans="1:53" ht="9" customHeight="1">
      <c r="A55" s="2650" t="s">
        <v>380</v>
      </c>
      <c r="B55" s="2651"/>
      <c r="C55" s="2651"/>
      <c r="D55" s="2651"/>
      <c r="E55" s="2651"/>
      <c r="F55" s="2651"/>
      <c r="G55" s="2656" t="s">
        <v>214</v>
      </c>
      <c r="H55" s="2657"/>
      <c r="I55" s="2657"/>
      <c r="J55" s="2657"/>
      <c r="K55" s="2657"/>
      <c r="L55" s="2658"/>
      <c r="M55" s="2659"/>
      <c r="N55" s="2532"/>
      <c r="O55" s="2532"/>
      <c r="P55" s="2532"/>
      <c r="Q55" s="2532"/>
      <c r="R55" s="2532"/>
      <c r="S55" s="2532"/>
      <c r="T55" s="2532"/>
      <c r="U55" s="2532"/>
      <c r="V55" s="2532"/>
      <c r="W55" s="2532"/>
      <c r="X55" s="2532"/>
      <c r="Y55" s="2532"/>
      <c r="Z55" s="2532"/>
      <c r="AA55" s="2532"/>
      <c r="AB55" s="2532"/>
      <c r="AC55" s="2532"/>
      <c r="AD55" s="2532"/>
      <c r="AE55" s="2532"/>
      <c r="AF55" s="2532"/>
      <c r="AG55" s="2660"/>
      <c r="AH55" s="2530" t="s">
        <v>215</v>
      </c>
      <c r="AI55" s="2595"/>
      <c r="AJ55" s="2532"/>
      <c r="AK55" s="2532"/>
      <c r="AL55" s="2532"/>
      <c r="AM55" s="2530" t="s">
        <v>216</v>
      </c>
      <c r="AN55" s="2530" t="s">
        <v>217</v>
      </c>
      <c r="AO55" s="2530"/>
      <c r="AP55" s="2595"/>
      <c r="AQ55" s="2532"/>
      <c r="AR55" s="2532"/>
      <c r="AS55" s="2532"/>
      <c r="AT55" s="2532"/>
      <c r="AU55" s="2532"/>
      <c r="AV55" s="2532"/>
      <c r="AW55" s="2532"/>
      <c r="AX55" s="2532"/>
      <c r="AY55" s="2532"/>
      <c r="AZ55" s="2530" t="s">
        <v>218</v>
      </c>
      <c r="BA55" s="2634"/>
    </row>
    <row r="56" spans="1:53" ht="9" customHeight="1">
      <c r="A56" s="2652"/>
      <c r="B56" s="2653"/>
      <c r="C56" s="2653"/>
      <c r="D56" s="2653"/>
      <c r="E56" s="2653"/>
      <c r="F56" s="2653"/>
      <c r="G56" s="2590"/>
      <c r="H56" s="2538"/>
      <c r="I56" s="2538"/>
      <c r="J56" s="2538"/>
      <c r="K56" s="2538"/>
      <c r="L56" s="2539"/>
      <c r="M56" s="2659"/>
      <c r="N56" s="2532"/>
      <c r="O56" s="2532"/>
      <c r="P56" s="2532"/>
      <c r="Q56" s="2532"/>
      <c r="R56" s="2532"/>
      <c r="S56" s="2532"/>
      <c r="T56" s="2532"/>
      <c r="U56" s="2532"/>
      <c r="V56" s="2532"/>
      <c r="W56" s="2532"/>
      <c r="X56" s="2532"/>
      <c r="Y56" s="2532"/>
      <c r="Z56" s="2532"/>
      <c r="AA56" s="2532"/>
      <c r="AB56" s="2532"/>
      <c r="AC56" s="2532"/>
      <c r="AD56" s="2532"/>
      <c r="AE56" s="2532"/>
      <c r="AF56" s="2532"/>
      <c r="AG56" s="2660"/>
      <c r="AH56" s="2530"/>
      <c r="AI56" s="2532"/>
      <c r="AJ56" s="2532"/>
      <c r="AK56" s="2532"/>
      <c r="AL56" s="2532"/>
      <c r="AM56" s="2530"/>
      <c r="AN56" s="2530"/>
      <c r="AO56" s="2530"/>
      <c r="AP56" s="2532"/>
      <c r="AQ56" s="2532"/>
      <c r="AR56" s="2532"/>
      <c r="AS56" s="2532"/>
      <c r="AT56" s="2532"/>
      <c r="AU56" s="2532"/>
      <c r="AV56" s="2532"/>
      <c r="AW56" s="2532"/>
      <c r="AX56" s="2532"/>
      <c r="AY56" s="2532"/>
      <c r="AZ56" s="2530"/>
      <c r="BA56" s="2634"/>
    </row>
    <row r="57" spans="1:53" ht="9" customHeight="1">
      <c r="A57" s="2652"/>
      <c r="B57" s="2653"/>
      <c r="C57" s="2653"/>
      <c r="D57" s="2653"/>
      <c r="E57" s="2653"/>
      <c r="F57" s="2653"/>
      <c r="G57" s="2590"/>
      <c r="H57" s="2538"/>
      <c r="I57" s="2538"/>
      <c r="J57" s="2538"/>
      <c r="K57" s="2538"/>
      <c r="L57" s="2539"/>
      <c r="M57" s="2661"/>
      <c r="N57" s="2535"/>
      <c r="O57" s="2535"/>
      <c r="P57" s="2535"/>
      <c r="Q57" s="2535"/>
      <c r="R57" s="2535"/>
      <c r="S57" s="2535"/>
      <c r="T57" s="2535"/>
      <c r="U57" s="2535"/>
      <c r="V57" s="2535"/>
      <c r="W57" s="2535"/>
      <c r="X57" s="2535"/>
      <c r="Y57" s="2535"/>
      <c r="Z57" s="2535"/>
      <c r="AA57" s="2535"/>
      <c r="AB57" s="2535"/>
      <c r="AC57" s="2535"/>
      <c r="AD57" s="2535"/>
      <c r="AE57" s="2535"/>
      <c r="AF57" s="2535"/>
      <c r="AG57" s="2611"/>
      <c r="AH57" s="2528"/>
      <c r="AI57" s="2535"/>
      <c r="AJ57" s="2535"/>
      <c r="AK57" s="2535"/>
      <c r="AL57" s="2535"/>
      <c r="AM57" s="2528"/>
      <c r="AN57" s="2528"/>
      <c r="AO57" s="2528"/>
      <c r="AP57" s="2535"/>
      <c r="AQ57" s="2535"/>
      <c r="AR57" s="2535"/>
      <c r="AS57" s="2535"/>
      <c r="AT57" s="2535"/>
      <c r="AU57" s="2535"/>
      <c r="AV57" s="2535"/>
      <c r="AW57" s="2535"/>
      <c r="AX57" s="2535"/>
      <c r="AY57" s="2535"/>
      <c r="AZ57" s="2528"/>
      <c r="BA57" s="2534"/>
    </row>
    <row r="58" spans="1:53" ht="11.25" customHeight="1">
      <c r="A58" s="2652"/>
      <c r="B58" s="2653"/>
      <c r="C58" s="2653"/>
      <c r="D58" s="2653"/>
      <c r="E58" s="2653"/>
      <c r="F58" s="2653"/>
      <c r="G58" s="2590" t="s">
        <v>219</v>
      </c>
      <c r="H58" s="2538"/>
      <c r="I58" s="2538"/>
      <c r="J58" s="2538"/>
      <c r="K58" s="2538"/>
      <c r="L58" s="2539"/>
      <c r="M58" s="2500"/>
      <c r="N58" s="2501"/>
      <c r="O58" s="2501"/>
      <c r="P58" s="2501"/>
      <c r="Q58" s="2501"/>
      <c r="R58" s="2515"/>
      <c r="S58" s="2515"/>
      <c r="T58" s="2515"/>
      <c r="U58" s="2501" t="s">
        <v>118</v>
      </c>
      <c r="V58" s="2501"/>
      <c r="W58" s="2515"/>
      <c r="X58" s="2515"/>
      <c r="Y58" s="2515"/>
      <c r="Z58" s="2501" t="s">
        <v>119</v>
      </c>
      <c r="AA58" s="2501"/>
      <c r="AB58" s="2515"/>
      <c r="AC58" s="2515"/>
      <c r="AD58" s="2515"/>
      <c r="AE58" s="2501" t="s">
        <v>209</v>
      </c>
      <c r="AF58" s="2511"/>
      <c r="AG58" s="2513" t="s">
        <v>220</v>
      </c>
      <c r="AH58" s="2501"/>
      <c r="AI58" s="2501"/>
      <c r="AJ58" s="2501"/>
      <c r="AK58" s="2511"/>
      <c r="AL58" s="2513" t="s">
        <v>221</v>
      </c>
      <c r="AM58" s="2501"/>
      <c r="AN58" s="2501"/>
      <c r="AO58" s="2501"/>
      <c r="AP58" s="2515"/>
      <c r="AQ58" s="2515"/>
      <c r="AR58" s="2501" t="s">
        <v>118</v>
      </c>
      <c r="AS58" s="2501"/>
      <c r="AT58" s="2515"/>
      <c r="AU58" s="2515"/>
      <c r="AV58" s="2501" t="s">
        <v>119</v>
      </c>
      <c r="AW58" s="2501"/>
      <c r="AX58" s="2515"/>
      <c r="AY58" s="2515"/>
      <c r="AZ58" s="2501" t="s">
        <v>209</v>
      </c>
      <c r="BA58" s="2536"/>
    </row>
    <row r="59" spans="1:53" ht="11.25" customHeight="1">
      <c r="A59" s="2652"/>
      <c r="B59" s="2653"/>
      <c r="C59" s="2653"/>
      <c r="D59" s="2653"/>
      <c r="E59" s="2653"/>
      <c r="F59" s="2653"/>
      <c r="G59" s="2590"/>
      <c r="H59" s="2538"/>
      <c r="I59" s="2538"/>
      <c r="J59" s="2538"/>
      <c r="K59" s="2538"/>
      <c r="L59" s="2539"/>
      <c r="M59" s="2629"/>
      <c r="N59" s="2530"/>
      <c r="O59" s="2530"/>
      <c r="P59" s="2530"/>
      <c r="Q59" s="2530"/>
      <c r="R59" s="2532"/>
      <c r="S59" s="2532"/>
      <c r="T59" s="2532"/>
      <c r="U59" s="2530"/>
      <c r="V59" s="2530"/>
      <c r="W59" s="2532"/>
      <c r="X59" s="2532"/>
      <c r="Y59" s="2532"/>
      <c r="Z59" s="2530"/>
      <c r="AA59" s="2530"/>
      <c r="AB59" s="2532"/>
      <c r="AC59" s="2532"/>
      <c r="AD59" s="2532"/>
      <c r="AE59" s="2530"/>
      <c r="AF59" s="2567"/>
      <c r="AG59" s="2566"/>
      <c r="AH59" s="2530"/>
      <c r="AI59" s="2530"/>
      <c r="AJ59" s="2530"/>
      <c r="AK59" s="2567"/>
      <c r="AL59" s="2558"/>
      <c r="AM59" s="2528"/>
      <c r="AN59" s="2528"/>
      <c r="AO59" s="2528"/>
      <c r="AP59" s="2535"/>
      <c r="AQ59" s="2535"/>
      <c r="AR59" s="2528"/>
      <c r="AS59" s="2528"/>
      <c r="AT59" s="2535"/>
      <c r="AU59" s="2535"/>
      <c r="AV59" s="2528"/>
      <c r="AW59" s="2528"/>
      <c r="AX59" s="2535"/>
      <c r="AY59" s="2535"/>
      <c r="AZ59" s="2528"/>
      <c r="BA59" s="2534"/>
    </row>
    <row r="60" spans="1:53" ht="11.25" customHeight="1">
      <c r="A60" s="2652"/>
      <c r="B60" s="2653"/>
      <c r="C60" s="2653"/>
      <c r="D60" s="2653"/>
      <c r="E60" s="2653"/>
      <c r="F60" s="2653"/>
      <c r="G60" s="2590"/>
      <c r="H60" s="2538"/>
      <c r="I60" s="2538"/>
      <c r="J60" s="2538"/>
      <c r="K60" s="2538"/>
      <c r="L60" s="2539"/>
      <c r="M60" s="2629"/>
      <c r="N60" s="2530"/>
      <c r="O60" s="2530"/>
      <c r="P60" s="2530"/>
      <c r="Q60" s="2530"/>
      <c r="R60" s="2532"/>
      <c r="S60" s="2532"/>
      <c r="T60" s="2532"/>
      <c r="U60" s="2530"/>
      <c r="V60" s="2530"/>
      <c r="W60" s="2532"/>
      <c r="X60" s="2532"/>
      <c r="Y60" s="2532"/>
      <c r="Z60" s="2530"/>
      <c r="AA60" s="2530"/>
      <c r="AB60" s="2532"/>
      <c r="AC60" s="2532"/>
      <c r="AD60" s="2532"/>
      <c r="AE60" s="2530"/>
      <c r="AF60" s="2567"/>
      <c r="AG60" s="2566"/>
      <c r="AH60" s="2530"/>
      <c r="AI60" s="2530"/>
      <c r="AJ60" s="2530"/>
      <c r="AK60" s="2567"/>
      <c r="AL60" s="2530" t="s">
        <v>222</v>
      </c>
      <c r="AM60" s="2530"/>
      <c r="AN60" s="2501"/>
      <c r="AO60" s="2501"/>
      <c r="AP60" s="2515"/>
      <c r="AQ60" s="2515"/>
      <c r="AR60" s="2501" t="s">
        <v>118</v>
      </c>
      <c r="AS60" s="2501"/>
      <c r="AT60" s="2515"/>
      <c r="AU60" s="2515"/>
      <c r="AV60" s="2501" t="s">
        <v>119</v>
      </c>
      <c r="AW60" s="2501"/>
      <c r="AX60" s="2515"/>
      <c r="AY60" s="2515"/>
      <c r="AZ60" s="2501" t="s">
        <v>209</v>
      </c>
      <c r="BA60" s="2536"/>
    </row>
    <row r="61" spans="1:53" ht="11.25" customHeight="1">
      <c r="A61" s="2652"/>
      <c r="B61" s="2653"/>
      <c r="C61" s="2653"/>
      <c r="D61" s="2653"/>
      <c r="E61" s="2653"/>
      <c r="F61" s="2653"/>
      <c r="G61" s="2500"/>
      <c r="H61" s="2501"/>
      <c r="I61" s="2501"/>
      <c r="J61" s="2501"/>
      <c r="K61" s="2501"/>
      <c r="L61" s="2502"/>
      <c r="M61" s="2629"/>
      <c r="N61" s="2530"/>
      <c r="O61" s="2530"/>
      <c r="P61" s="2530"/>
      <c r="Q61" s="2530"/>
      <c r="R61" s="2532"/>
      <c r="S61" s="2532"/>
      <c r="T61" s="2532"/>
      <c r="U61" s="2530"/>
      <c r="V61" s="2530"/>
      <c r="W61" s="2532"/>
      <c r="X61" s="2532"/>
      <c r="Y61" s="2532"/>
      <c r="Z61" s="2530"/>
      <c r="AA61" s="2530"/>
      <c r="AB61" s="2532"/>
      <c r="AC61" s="2532"/>
      <c r="AD61" s="2532"/>
      <c r="AE61" s="2530"/>
      <c r="AF61" s="2567"/>
      <c r="AG61" s="2566"/>
      <c r="AH61" s="2530"/>
      <c r="AI61" s="2530"/>
      <c r="AJ61" s="2530"/>
      <c r="AK61" s="2567"/>
      <c r="AL61" s="2530"/>
      <c r="AM61" s="2530"/>
      <c r="AN61" s="2530"/>
      <c r="AO61" s="2530"/>
      <c r="AP61" s="2532"/>
      <c r="AQ61" s="2532"/>
      <c r="AR61" s="2530"/>
      <c r="AS61" s="2530"/>
      <c r="AT61" s="2532"/>
      <c r="AU61" s="2532"/>
      <c r="AV61" s="2530"/>
      <c r="AW61" s="2530"/>
      <c r="AX61" s="2532"/>
      <c r="AY61" s="2532"/>
      <c r="AZ61" s="2530"/>
      <c r="BA61" s="2634"/>
    </row>
    <row r="62" spans="1:53" ht="11.25" customHeight="1">
      <c r="A62" s="2652"/>
      <c r="B62" s="2653"/>
      <c r="C62" s="2653"/>
      <c r="D62" s="2653"/>
      <c r="E62" s="2653"/>
      <c r="F62" s="2653"/>
      <c r="G62" s="2500" t="s">
        <v>381</v>
      </c>
      <c r="H62" s="2501"/>
      <c r="I62" s="2501"/>
      <c r="J62" s="2501"/>
      <c r="K62" s="2501"/>
      <c r="L62" s="2502"/>
      <c r="M62" s="2500"/>
      <c r="N62" s="2501"/>
      <c r="O62" s="2501"/>
      <c r="P62" s="2501"/>
      <c r="Q62" s="2501"/>
      <c r="R62" s="2501"/>
      <c r="S62" s="2501"/>
      <c r="T62" s="2501"/>
      <c r="U62" s="2501"/>
      <c r="V62" s="2501"/>
      <c r="W62" s="2501"/>
      <c r="X62" s="2501"/>
      <c r="Y62" s="2501"/>
      <c r="Z62" s="2501"/>
      <c r="AA62" s="2501"/>
      <c r="AB62" s="2501"/>
      <c r="AC62" s="2501"/>
      <c r="AD62" s="2501"/>
      <c r="AE62" s="2501"/>
      <c r="AF62" s="2501"/>
      <c r="AG62" s="2513" t="s">
        <v>382</v>
      </c>
      <c r="AH62" s="2501"/>
      <c r="AI62" s="2501"/>
      <c r="AJ62" s="2501"/>
      <c r="AK62" s="2511"/>
      <c r="AL62" s="2501"/>
      <c r="AM62" s="2501"/>
      <c r="AN62" s="2501"/>
      <c r="AO62" s="2501"/>
      <c r="AP62" s="2501"/>
      <c r="AQ62" s="2501"/>
      <c r="AR62" s="2501"/>
      <c r="AS62" s="2501"/>
      <c r="AT62" s="2501"/>
      <c r="AU62" s="2501"/>
      <c r="AV62" s="2501"/>
      <c r="AW62" s="2501"/>
      <c r="AX62" s="2501"/>
      <c r="AY62" s="2501"/>
      <c r="AZ62" s="2501"/>
      <c r="BA62" s="2536"/>
    </row>
    <row r="63" spans="1:53" ht="11.25" customHeight="1">
      <c r="A63" s="2654"/>
      <c r="B63" s="2655"/>
      <c r="C63" s="2655"/>
      <c r="D63" s="2655"/>
      <c r="E63" s="2655"/>
      <c r="F63" s="2655"/>
      <c r="G63" s="2635"/>
      <c r="H63" s="2617"/>
      <c r="I63" s="2617"/>
      <c r="J63" s="2617"/>
      <c r="K63" s="2617"/>
      <c r="L63" s="2636"/>
      <c r="M63" s="2635"/>
      <c r="N63" s="2617"/>
      <c r="O63" s="2617"/>
      <c r="P63" s="2617"/>
      <c r="Q63" s="2617"/>
      <c r="R63" s="2617"/>
      <c r="S63" s="2617"/>
      <c r="T63" s="2617"/>
      <c r="U63" s="2617"/>
      <c r="V63" s="2617"/>
      <c r="W63" s="2617"/>
      <c r="X63" s="2617"/>
      <c r="Y63" s="2617"/>
      <c r="Z63" s="2617"/>
      <c r="AA63" s="2617"/>
      <c r="AB63" s="2617"/>
      <c r="AC63" s="2617"/>
      <c r="AD63" s="2617"/>
      <c r="AE63" s="2617"/>
      <c r="AF63" s="2617"/>
      <c r="AG63" s="2616"/>
      <c r="AH63" s="2617"/>
      <c r="AI63" s="2617"/>
      <c r="AJ63" s="2617"/>
      <c r="AK63" s="2618"/>
      <c r="AL63" s="2617"/>
      <c r="AM63" s="2617"/>
      <c r="AN63" s="2617"/>
      <c r="AO63" s="2617"/>
      <c r="AP63" s="2617"/>
      <c r="AQ63" s="2617"/>
      <c r="AR63" s="2617"/>
      <c r="AS63" s="2617"/>
      <c r="AT63" s="2617"/>
      <c r="AU63" s="2617"/>
      <c r="AV63" s="2617"/>
      <c r="AW63" s="2617"/>
      <c r="AX63" s="2617"/>
      <c r="AY63" s="2617"/>
      <c r="AZ63" s="2617"/>
      <c r="BA63" s="2637"/>
    </row>
    <row r="64" spans="1:53" ht="9" customHeight="1">
      <c r="A64" s="2619" t="s">
        <v>365</v>
      </c>
      <c r="B64" s="2529"/>
      <c r="C64" s="2529"/>
      <c r="D64" s="2529"/>
      <c r="E64" s="2529"/>
      <c r="F64" s="2529"/>
      <c r="G64" s="2622" t="s">
        <v>224</v>
      </c>
      <c r="H64" s="2623"/>
      <c r="I64" s="2623"/>
      <c r="J64" s="2623"/>
      <c r="K64" s="2623"/>
      <c r="L64" s="2623"/>
      <c r="M64" s="2625"/>
      <c r="N64" s="2626"/>
      <c r="O64" s="2626"/>
      <c r="P64" s="2626"/>
      <c r="Q64" s="2626"/>
      <c r="R64" s="2626"/>
      <c r="S64" s="2626"/>
      <c r="T64" s="2626"/>
      <c r="U64" s="2626"/>
      <c r="V64" s="2626"/>
      <c r="W64" s="2626"/>
      <c r="X64" s="2626"/>
      <c r="Y64" s="2626"/>
      <c r="Z64" s="2626"/>
      <c r="AA64" s="2626"/>
      <c r="AB64" s="2626"/>
      <c r="AC64" s="2626"/>
      <c r="AD64" s="2626"/>
      <c r="AE64" s="2626"/>
      <c r="AF64" s="2626"/>
      <c r="AG64" s="2626"/>
      <c r="AH64" s="2626"/>
      <c r="AI64" s="2626"/>
      <c r="AJ64" s="2626"/>
      <c r="AK64" s="2626"/>
      <c r="AL64" s="2626"/>
      <c r="AM64" s="2626"/>
      <c r="AN64" s="2626"/>
      <c r="AO64" s="2626"/>
      <c r="AP64" s="2626"/>
      <c r="AQ64" s="2626"/>
      <c r="AR64" s="2626"/>
      <c r="AS64" s="2626"/>
      <c r="AT64" s="2626"/>
      <c r="AU64" s="2626"/>
      <c r="AV64" s="2626"/>
      <c r="AW64" s="2626"/>
      <c r="AX64" s="2626"/>
      <c r="AY64" s="2626"/>
      <c r="AZ64" s="2626"/>
      <c r="BA64" s="2627"/>
    </row>
    <row r="65" spans="1:53" ht="9" customHeight="1">
      <c r="A65" s="2620"/>
      <c r="B65" s="2530"/>
      <c r="C65" s="2530"/>
      <c r="D65" s="2530"/>
      <c r="E65" s="2530"/>
      <c r="F65" s="2530"/>
      <c r="G65" s="2624"/>
      <c r="H65" s="2624"/>
      <c r="I65" s="2624"/>
      <c r="J65" s="2624"/>
      <c r="K65" s="2624"/>
      <c r="L65" s="2624"/>
      <c r="M65" s="2583"/>
      <c r="N65" s="2584"/>
      <c r="O65" s="2584"/>
      <c r="P65" s="2584"/>
      <c r="Q65" s="2584"/>
      <c r="R65" s="2584"/>
      <c r="S65" s="2584"/>
      <c r="T65" s="2584"/>
      <c r="U65" s="2584"/>
      <c r="V65" s="2584"/>
      <c r="W65" s="2584"/>
      <c r="X65" s="2584"/>
      <c r="Y65" s="2584"/>
      <c r="Z65" s="2584"/>
      <c r="AA65" s="2584"/>
      <c r="AB65" s="2584"/>
      <c r="AC65" s="2584"/>
      <c r="AD65" s="2584"/>
      <c r="AE65" s="2584"/>
      <c r="AF65" s="2584"/>
      <c r="AG65" s="2584"/>
      <c r="AH65" s="2584"/>
      <c r="AI65" s="2584"/>
      <c r="AJ65" s="2584"/>
      <c r="AK65" s="2584"/>
      <c r="AL65" s="2584"/>
      <c r="AM65" s="2584"/>
      <c r="AN65" s="2584"/>
      <c r="AO65" s="2584"/>
      <c r="AP65" s="2584"/>
      <c r="AQ65" s="2584"/>
      <c r="AR65" s="2584"/>
      <c r="AS65" s="2584"/>
      <c r="AT65" s="2584"/>
      <c r="AU65" s="2584"/>
      <c r="AV65" s="2584"/>
      <c r="AW65" s="2584"/>
      <c r="AX65" s="2584"/>
      <c r="AY65" s="2584"/>
      <c r="AZ65" s="2584"/>
      <c r="BA65" s="2628"/>
    </row>
    <row r="66" spans="1:53" ht="11.25" customHeight="1">
      <c r="A66" s="2620"/>
      <c r="B66" s="2530"/>
      <c r="C66" s="2530"/>
      <c r="D66" s="2530"/>
      <c r="E66" s="2530"/>
      <c r="F66" s="2530"/>
      <c r="G66" s="2500" t="s">
        <v>225</v>
      </c>
      <c r="H66" s="2501"/>
      <c r="I66" s="2501"/>
      <c r="J66" s="2501"/>
      <c r="K66" s="2501"/>
      <c r="L66" s="2502"/>
      <c r="M66" s="2550"/>
      <c r="N66" s="2551"/>
      <c r="O66" s="2551"/>
      <c r="P66" s="2551"/>
      <c r="Q66" s="2551"/>
      <c r="R66" s="2551"/>
      <c r="S66" s="2551"/>
      <c r="T66" s="2551"/>
      <c r="U66" s="2551"/>
      <c r="V66" s="2551"/>
      <c r="W66" s="2551"/>
      <c r="X66" s="2551"/>
      <c r="Y66" s="2551"/>
      <c r="Z66" s="2551"/>
      <c r="AA66" s="2551"/>
      <c r="AB66" s="2551"/>
      <c r="AC66" s="2551"/>
      <c r="AD66" s="2551"/>
      <c r="AE66" s="2551"/>
      <c r="AF66" s="2551"/>
      <c r="AG66" s="2551"/>
      <c r="AH66" s="2551"/>
      <c r="AI66" s="2551"/>
      <c r="AJ66" s="2551"/>
      <c r="AK66" s="2551"/>
      <c r="AL66" s="2551"/>
      <c r="AM66" s="2551"/>
      <c r="AN66" s="2551"/>
      <c r="AO66" s="2551"/>
      <c r="AP66" s="2551"/>
      <c r="AQ66" s="2551"/>
      <c r="AR66" s="2551"/>
      <c r="AS66" s="2551"/>
      <c r="AT66" s="2551"/>
      <c r="AU66" s="2551"/>
      <c r="AV66" s="2551"/>
      <c r="AW66" s="2551"/>
      <c r="AX66" s="2551"/>
      <c r="AY66" s="2551"/>
      <c r="AZ66" s="2551"/>
      <c r="BA66" s="2552"/>
    </row>
    <row r="67" spans="1:53" ht="11.25" customHeight="1">
      <c r="A67" s="2620"/>
      <c r="B67" s="2530"/>
      <c r="C67" s="2530"/>
      <c r="D67" s="2530"/>
      <c r="E67" s="2530"/>
      <c r="F67" s="2530"/>
      <c r="G67" s="2629"/>
      <c r="H67" s="2530"/>
      <c r="I67" s="2530"/>
      <c r="J67" s="2530"/>
      <c r="K67" s="2530"/>
      <c r="L67" s="2630"/>
      <c r="M67" s="2550"/>
      <c r="N67" s="2551"/>
      <c r="O67" s="2551"/>
      <c r="P67" s="2551"/>
      <c r="Q67" s="2551"/>
      <c r="R67" s="2551"/>
      <c r="S67" s="2551"/>
      <c r="T67" s="2551"/>
      <c r="U67" s="2551"/>
      <c r="V67" s="2551"/>
      <c r="W67" s="2551"/>
      <c r="X67" s="2551"/>
      <c r="Y67" s="2551"/>
      <c r="Z67" s="2551"/>
      <c r="AA67" s="2551"/>
      <c r="AB67" s="2551"/>
      <c r="AC67" s="2551"/>
      <c r="AD67" s="2551"/>
      <c r="AE67" s="2551"/>
      <c r="AF67" s="2551"/>
      <c r="AG67" s="2551"/>
      <c r="AH67" s="2551"/>
      <c r="AI67" s="2551"/>
      <c r="AJ67" s="2551"/>
      <c r="AK67" s="2551"/>
      <c r="AL67" s="2551"/>
      <c r="AM67" s="2551"/>
      <c r="AN67" s="2551"/>
      <c r="AO67" s="2551"/>
      <c r="AP67" s="2551"/>
      <c r="AQ67" s="2551"/>
      <c r="AR67" s="2551"/>
      <c r="AS67" s="2551"/>
      <c r="AT67" s="2551"/>
      <c r="AU67" s="2551"/>
      <c r="AV67" s="2551"/>
      <c r="AW67" s="2551"/>
      <c r="AX67" s="2551"/>
      <c r="AY67" s="2551"/>
      <c r="AZ67" s="2551"/>
      <c r="BA67" s="2552"/>
    </row>
    <row r="68" spans="1:53" ht="11.25" customHeight="1">
      <c r="A68" s="2620"/>
      <c r="B68" s="2530"/>
      <c r="C68" s="2530"/>
      <c r="D68" s="2530"/>
      <c r="E68" s="2530"/>
      <c r="F68" s="2530"/>
      <c r="G68" s="2631"/>
      <c r="H68" s="2528"/>
      <c r="I68" s="2528"/>
      <c r="J68" s="2528"/>
      <c r="K68" s="2528"/>
      <c r="L68" s="2632"/>
      <c r="M68" s="2592"/>
      <c r="N68" s="2593"/>
      <c r="O68" s="2593"/>
      <c r="P68" s="2593"/>
      <c r="Q68" s="2593"/>
      <c r="R68" s="2593"/>
      <c r="S68" s="2593"/>
      <c r="T68" s="2593"/>
      <c r="U68" s="2593"/>
      <c r="V68" s="2593"/>
      <c r="W68" s="2593"/>
      <c r="X68" s="2593"/>
      <c r="Y68" s="2593"/>
      <c r="Z68" s="2593"/>
      <c r="AA68" s="2593"/>
      <c r="AB68" s="2593"/>
      <c r="AC68" s="2593"/>
      <c r="AD68" s="2593"/>
      <c r="AE68" s="2593"/>
      <c r="AF68" s="2593"/>
      <c r="AG68" s="2593"/>
      <c r="AH68" s="2593"/>
      <c r="AI68" s="2593"/>
      <c r="AJ68" s="2593"/>
      <c r="AK68" s="2593"/>
      <c r="AL68" s="2593"/>
      <c r="AM68" s="2593"/>
      <c r="AN68" s="2593"/>
      <c r="AO68" s="2593"/>
      <c r="AP68" s="2593"/>
      <c r="AQ68" s="2593"/>
      <c r="AR68" s="2593"/>
      <c r="AS68" s="2593"/>
      <c r="AT68" s="2593"/>
      <c r="AU68" s="2593"/>
      <c r="AV68" s="2593"/>
      <c r="AW68" s="2593"/>
      <c r="AX68" s="2593"/>
      <c r="AY68" s="2593"/>
      <c r="AZ68" s="2593"/>
      <c r="BA68" s="2600"/>
    </row>
    <row r="69" spans="1:53" ht="11.25" customHeight="1">
      <c r="A69" s="2620"/>
      <c r="B69" s="2530"/>
      <c r="C69" s="2530"/>
      <c r="D69" s="2530"/>
      <c r="E69" s="2530"/>
      <c r="F69" s="2530"/>
      <c r="G69" s="2633" t="s">
        <v>341</v>
      </c>
      <c r="H69" s="2612"/>
      <c r="I69" s="2612"/>
      <c r="J69" s="2612"/>
      <c r="K69" s="2612"/>
      <c r="L69" s="2612"/>
      <c r="M69" s="2543" t="s">
        <v>227</v>
      </c>
      <c r="N69" s="2544"/>
      <c r="O69" s="2545"/>
      <c r="P69" s="2546"/>
      <c r="Q69" s="2546"/>
      <c r="R69" s="24" t="s">
        <v>228</v>
      </c>
      <c r="S69" s="2545"/>
      <c r="T69" s="2547"/>
      <c r="U69" s="2547"/>
      <c r="V69" s="2547"/>
      <c r="W69" s="2547"/>
      <c r="X69" s="2548"/>
      <c r="Y69" s="2548"/>
      <c r="Z69" s="2548"/>
      <c r="AA69" s="2548"/>
      <c r="AB69" s="2548"/>
      <c r="AC69" s="2548"/>
      <c r="AD69" s="2548"/>
      <c r="AE69" s="2548"/>
      <c r="AF69" s="2548"/>
      <c r="AG69" s="2548"/>
      <c r="AH69" s="2548"/>
      <c r="AI69" s="2548"/>
      <c r="AJ69" s="2548"/>
      <c r="AK69" s="2548"/>
      <c r="AL69" s="2548"/>
      <c r="AM69" s="2548"/>
      <c r="AN69" s="2548"/>
      <c r="AO69" s="2548"/>
      <c r="AP69" s="2548"/>
      <c r="AQ69" s="2548"/>
      <c r="AR69" s="2548"/>
      <c r="AS69" s="2548"/>
      <c r="AT69" s="2548"/>
      <c r="AU69" s="2548"/>
      <c r="AV69" s="2548"/>
      <c r="AW69" s="2548"/>
      <c r="AX69" s="2548"/>
      <c r="AY69" s="2548"/>
      <c r="AZ69" s="2548"/>
      <c r="BA69" s="2549"/>
    </row>
    <row r="70" spans="1:53" ht="11.25" customHeight="1">
      <c r="A70" s="2620"/>
      <c r="B70" s="2530"/>
      <c r="C70" s="2530"/>
      <c r="D70" s="2530"/>
      <c r="E70" s="2530"/>
      <c r="F70" s="2530"/>
      <c r="G70" s="2612"/>
      <c r="H70" s="2612"/>
      <c r="I70" s="2612"/>
      <c r="J70" s="2612"/>
      <c r="K70" s="2612"/>
      <c r="L70" s="2612"/>
      <c r="M70" s="2550"/>
      <c r="N70" s="2551"/>
      <c r="O70" s="2551"/>
      <c r="P70" s="2551"/>
      <c r="Q70" s="2551"/>
      <c r="R70" s="2551"/>
      <c r="S70" s="2551"/>
      <c r="T70" s="2551"/>
      <c r="U70" s="2551"/>
      <c r="V70" s="2551"/>
      <c r="W70" s="2551"/>
      <c r="X70" s="2551"/>
      <c r="Y70" s="2551"/>
      <c r="Z70" s="2551"/>
      <c r="AA70" s="2551"/>
      <c r="AB70" s="2551"/>
      <c r="AC70" s="2551"/>
      <c r="AD70" s="2551"/>
      <c r="AE70" s="2551"/>
      <c r="AF70" s="2551"/>
      <c r="AG70" s="2551"/>
      <c r="AH70" s="2551"/>
      <c r="AI70" s="2551"/>
      <c r="AJ70" s="2551"/>
      <c r="AK70" s="2551"/>
      <c r="AL70" s="2551"/>
      <c r="AM70" s="2551"/>
      <c r="AN70" s="2551"/>
      <c r="AO70" s="2551"/>
      <c r="AP70" s="2551"/>
      <c r="AQ70" s="2551"/>
      <c r="AR70" s="2551"/>
      <c r="AS70" s="2551"/>
      <c r="AT70" s="2551"/>
      <c r="AU70" s="2551"/>
      <c r="AV70" s="2551"/>
      <c r="AW70" s="2551"/>
      <c r="AX70" s="2551"/>
      <c r="AY70" s="2551"/>
      <c r="AZ70" s="2551"/>
      <c r="BA70" s="2552"/>
    </row>
    <row r="71" spans="1:53" ht="11.25" customHeight="1">
      <c r="A71" s="2620"/>
      <c r="B71" s="2530"/>
      <c r="C71" s="2530"/>
      <c r="D71" s="2530"/>
      <c r="E71" s="2530"/>
      <c r="F71" s="2530"/>
      <c r="G71" s="2612"/>
      <c r="H71" s="2612"/>
      <c r="I71" s="2612"/>
      <c r="J71" s="2612"/>
      <c r="K71" s="2612"/>
      <c r="L71" s="2612"/>
      <c r="M71" s="2592"/>
      <c r="N71" s="2593"/>
      <c r="O71" s="2593"/>
      <c r="P71" s="2593"/>
      <c r="Q71" s="2593"/>
      <c r="R71" s="2593"/>
      <c r="S71" s="2593"/>
      <c r="T71" s="2593"/>
      <c r="U71" s="2593"/>
      <c r="V71" s="2593"/>
      <c r="W71" s="2593"/>
      <c r="X71" s="2593"/>
      <c r="Y71" s="2593"/>
      <c r="Z71" s="2593"/>
      <c r="AA71" s="2593"/>
      <c r="AB71" s="2593"/>
      <c r="AC71" s="2593"/>
      <c r="AD71" s="2593"/>
      <c r="AE71" s="2593"/>
      <c r="AF71" s="2593"/>
      <c r="AG71" s="2593"/>
      <c r="AH71" s="2593"/>
      <c r="AI71" s="2593"/>
      <c r="AJ71" s="2593"/>
      <c r="AK71" s="2593"/>
      <c r="AL71" s="2593"/>
      <c r="AM71" s="2593"/>
      <c r="AN71" s="2593"/>
      <c r="AO71" s="2593"/>
      <c r="AP71" s="2593"/>
      <c r="AQ71" s="2593"/>
      <c r="AR71" s="2593"/>
      <c r="AS71" s="2593"/>
      <c r="AT71" s="2593"/>
      <c r="AU71" s="2593"/>
      <c r="AV71" s="2593"/>
      <c r="AW71" s="2593"/>
      <c r="AX71" s="2593"/>
      <c r="AY71" s="2593"/>
      <c r="AZ71" s="2593"/>
      <c r="BA71" s="2600"/>
    </row>
    <row r="72" spans="1:53" ht="11.25" customHeight="1">
      <c r="A72" s="2620"/>
      <c r="B72" s="2530"/>
      <c r="C72" s="2530"/>
      <c r="D72" s="2530"/>
      <c r="E72" s="2530"/>
      <c r="F72" s="2530"/>
      <c r="G72" s="2612" t="s">
        <v>229</v>
      </c>
      <c r="H72" s="2612"/>
      <c r="I72" s="2612"/>
      <c r="J72" s="2612"/>
      <c r="K72" s="2612"/>
      <c r="L72" s="2612"/>
      <c r="M72" s="2614"/>
      <c r="N72" s="2532"/>
      <c r="O72" s="2532"/>
      <c r="P72" s="2532"/>
      <c r="Q72" s="2532"/>
      <c r="R72" s="2524" t="s">
        <v>215</v>
      </c>
      <c r="S72" s="2595"/>
      <c r="T72" s="2532"/>
      <c r="U72" s="2532"/>
      <c r="V72" s="2532"/>
      <c r="W72" s="2532"/>
      <c r="X72" s="2524" t="s">
        <v>216</v>
      </c>
      <c r="Y72" s="2595"/>
      <c r="Z72" s="2532"/>
      <c r="AA72" s="2532"/>
      <c r="AB72" s="2532"/>
      <c r="AC72" s="2532"/>
      <c r="AD72" s="2532"/>
      <c r="AE72" s="2513" t="s">
        <v>234</v>
      </c>
      <c r="AF72" s="2501"/>
      <c r="AG72" s="2501"/>
      <c r="AH72" s="2501"/>
      <c r="AI72" s="2501"/>
      <c r="AJ72" s="2511"/>
      <c r="AK72" s="2595"/>
      <c r="AL72" s="2532"/>
      <c r="AM72" s="2532"/>
      <c r="AN72" s="2532"/>
      <c r="AO72" s="2532"/>
      <c r="AP72" s="2524" t="s">
        <v>215</v>
      </c>
      <c r="AQ72" s="2595"/>
      <c r="AR72" s="2532"/>
      <c r="AS72" s="2532"/>
      <c r="AT72" s="2532"/>
      <c r="AU72" s="2532"/>
      <c r="AV72" s="2524" t="s">
        <v>216</v>
      </c>
      <c r="AW72" s="2595"/>
      <c r="AX72" s="2532"/>
      <c r="AY72" s="2532"/>
      <c r="AZ72" s="2532"/>
      <c r="BA72" s="2598"/>
    </row>
    <row r="73" spans="1:53" ht="11.25" customHeight="1">
      <c r="A73" s="2620"/>
      <c r="B73" s="2530"/>
      <c r="C73" s="2530"/>
      <c r="D73" s="2530"/>
      <c r="E73" s="2530"/>
      <c r="F73" s="2530"/>
      <c r="G73" s="2613"/>
      <c r="H73" s="2613"/>
      <c r="I73" s="2613"/>
      <c r="J73" s="2613"/>
      <c r="K73" s="2613"/>
      <c r="L73" s="2613"/>
      <c r="M73" s="2615"/>
      <c r="N73" s="2597"/>
      <c r="O73" s="2597"/>
      <c r="P73" s="2597"/>
      <c r="Q73" s="2597"/>
      <c r="R73" s="2596"/>
      <c r="S73" s="2597"/>
      <c r="T73" s="2597"/>
      <c r="U73" s="2597"/>
      <c r="V73" s="2597"/>
      <c r="W73" s="2597"/>
      <c r="X73" s="2596"/>
      <c r="Y73" s="2597"/>
      <c r="Z73" s="2597"/>
      <c r="AA73" s="2597"/>
      <c r="AB73" s="2597"/>
      <c r="AC73" s="2597"/>
      <c r="AD73" s="2597"/>
      <c r="AE73" s="2616"/>
      <c r="AF73" s="2617"/>
      <c r="AG73" s="2617"/>
      <c r="AH73" s="2617"/>
      <c r="AI73" s="2617"/>
      <c r="AJ73" s="2618"/>
      <c r="AK73" s="2597"/>
      <c r="AL73" s="2597"/>
      <c r="AM73" s="2597"/>
      <c r="AN73" s="2597"/>
      <c r="AO73" s="2597"/>
      <c r="AP73" s="2596"/>
      <c r="AQ73" s="2597"/>
      <c r="AR73" s="2597"/>
      <c r="AS73" s="2597"/>
      <c r="AT73" s="2597"/>
      <c r="AU73" s="2597"/>
      <c r="AV73" s="2596"/>
      <c r="AW73" s="2597"/>
      <c r="AX73" s="2597"/>
      <c r="AY73" s="2597"/>
      <c r="AZ73" s="2597"/>
      <c r="BA73" s="2599"/>
    </row>
    <row r="74" spans="1:53" ht="9" customHeight="1">
      <c r="A74" s="2620"/>
      <c r="B74" s="2530"/>
      <c r="C74" s="2530"/>
      <c r="D74" s="2530"/>
      <c r="E74" s="2530"/>
      <c r="F74" s="2530"/>
      <c r="G74" s="2574" t="s">
        <v>224</v>
      </c>
      <c r="H74" s="2575"/>
      <c r="I74" s="2575"/>
      <c r="J74" s="2575"/>
      <c r="K74" s="2575"/>
      <c r="L74" s="2576"/>
      <c r="M74" s="2580"/>
      <c r="N74" s="2581"/>
      <c r="O74" s="2581"/>
      <c r="P74" s="2581"/>
      <c r="Q74" s="2581"/>
      <c r="R74" s="2581"/>
      <c r="S74" s="2581"/>
      <c r="T74" s="2581"/>
      <c r="U74" s="2581"/>
      <c r="V74" s="2581"/>
      <c r="W74" s="2581"/>
      <c r="X74" s="2581"/>
      <c r="Y74" s="2581"/>
      <c r="Z74" s="2581"/>
      <c r="AA74" s="2581"/>
      <c r="AB74" s="2581"/>
      <c r="AC74" s="2582"/>
      <c r="AD74" s="2586" t="s">
        <v>236</v>
      </c>
      <c r="AE74" s="2587"/>
      <c r="AF74" s="2569"/>
      <c r="AG74" s="2532"/>
      <c r="AH74" s="2532"/>
      <c r="AI74" s="2532"/>
      <c r="AJ74" s="2569"/>
      <c r="AK74" s="2532"/>
      <c r="AL74" s="2532"/>
      <c r="AM74" s="2532"/>
      <c r="AN74" s="2530" t="s">
        <v>118</v>
      </c>
      <c r="AO74" s="2530"/>
      <c r="AP74" s="2532"/>
      <c r="AQ74" s="2532"/>
      <c r="AR74" s="2530" t="s">
        <v>119</v>
      </c>
      <c r="AS74" s="2530"/>
      <c r="AT74" s="2532"/>
      <c r="AU74" s="2532"/>
      <c r="AV74" s="2530" t="s">
        <v>209</v>
      </c>
      <c r="AW74" s="2567"/>
      <c r="AX74" s="2601" t="s">
        <v>366</v>
      </c>
      <c r="AY74" s="2603"/>
      <c r="AZ74" s="2604"/>
      <c r="BA74" s="2605"/>
    </row>
    <row r="75" spans="1:53" ht="9" customHeight="1">
      <c r="A75" s="2620"/>
      <c r="B75" s="2530"/>
      <c r="C75" s="2530"/>
      <c r="D75" s="2530"/>
      <c r="E75" s="2530"/>
      <c r="F75" s="2530"/>
      <c r="G75" s="2577"/>
      <c r="H75" s="2578"/>
      <c r="I75" s="2578"/>
      <c r="J75" s="2578"/>
      <c r="K75" s="2578"/>
      <c r="L75" s="2579"/>
      <c r="M75" s="2583"/>
      <c r="N75" s="2584"/>
      <c r="O75" s="2584"/>
      <c r="P75" s="2584"/>
      <c r="Q75" s="2584"/>
      <c r="R75" s="2584"/>
      <c r="S75" s="2584"/>
      <c r="T75" s="2584"/>
      <c r="U75" s="2584"/>
      <c r="V75" s="2584"/>
      <c r="W75" s="2584"/>
      <c r="X75" s="2584"/>
      <c r="Y75" s="2584"/>
      <c r="Z75" s="2584"/>
      <c r="AA75" s="2584"/>
      <c r="AB75" s="2584"/>
      <c r="AC75" s="2585"/>
      <c r="AD75" s="2586"/>
      <c r="AE75" s="2587"/>
      <c r="AF75" s="2569"/>
      <c r="AG75" s="2532"/>
      <c r="AH75" s="2532"/>
      <c r="AI75" s="2532"/>
      <c r="AJ75" s="2569"/>
      <c r="AK75" s="2532"/>
      <c r="AL75" s="2532"/>
      <c r="AM75" s="2532"/>
      <c r="AN75" s="2530"/>
      <c r="AO75" s="2530"/>
      <c r="AP75" s="2532"/>
      <c r="AQ75" s="2532"/>
      <c r="AR75" s="2530"/>
      <c r="AS75" s="2530"/>
      <c r="AT75" s="2532"/>
      <c r="AU75" s="2532"/>
      <c r="AV75" s="2530"/>
      <c r="AW75" s="2567"/>
      <c r="AX75" s="2601"/>
      <c r="AY75" s="2603"/>
      <c r="AZ75" s="2604"/>
      <c r="BA75" s="2605"/>
    </row>
    <row r="76" spans="1:53" ht="11.25" customHeight="1">
      <c r="A76" s="2620"/>
      <c r="B76" s="2530"/>
      <c r="C76" s="2530"/>
      <c r="D76" s="2530"/>
      <c r="E76" s="2530"/>
      <c r="F76" s="2530"/>
      <c r="G76" s="2537" t="s">
        <v>685</v>
      </c>
      <c r="H76" s="2538"/>
      <c r="I76" s="2538"/>
      <c r="J76" s="2538"/>
      <c r="K76" s="2538"/>
      <c r="L76" s="2539"/>
      <c r="M76" s="2550"/>
      <c r="N76" s="2551"/>
      <c r="O76" s="2551"/>
      <c r="P76" s="2551"/>
      <c r="Q76" s="2551"/>
      <c r="R76" s="2551"/>
      <c r="S76" s="2551"/>
      <c r="T76" s="2551"/>
      <c r="U76" s="2551"/>
      <c r="V76" s="2551"/>
      <c r="W76" s="2551"/>
      <c r="X76" s="2551"/>
      <c r="Y76" s="2551"/>
      <c r="Z76" s="2551"/>
      <c r="AA76" s="2551"/>
      <c r="AB76" s="2551"/>
      <c r="AC76" s="2591"/>
      <c r="AD76" s="2588"/>
      <c r="AE76" s="2589"/>
      <c r="AF76" s="2561"/>
      <c r="AG76" s="2535"/>
      <c r="AH76" s="2535"/>
      <c r="AI76" s="2535"/>
      <c r="AJ76" s="2561"/>
      <c r="AK76" s="2535"/>
      <c r="AL76" s="2535"/>
      <c r="AM76" s="2535"/>
      <c r="AN76" s="2530"/>
      <c r="AO76" s="2530"/>
      <c r="AP76" s="2532"/>
      <c r="AQ76" s="2532"/>
      <c r="AR76" s="2528"/>
      <c r="AS76" s="2528"/>
      <c r="AT76" s="2532"/>
      <c r="AU76" s="2532"/>
      <c r="AV76" s="2528"/>
      <c r="AW76" s="2559"/>
      <c r="AX76" s="2601"/>
      <c r="AY76" s="2603"/>
      <c r="AZ76" s="2604"/>
      <c r="BA76" s="2605"/>
    </row>
    <row r="77" spans="1:53" ht="11.25" customHeight="1">
      <c r="A77" s="2620"/>
      <c r="B77" s="2530"/>
      <c r="C77" s="2530"/>
      <c r="D77" s="2530"/>
      <c r="E77" s="2530"/>
      <c r="F77" s="2530"/>
      <c r="G77" s="2590"/>
      <c r="H77" s="2538"/>
      <c r="I77" s="2538"/>
      <c r="J77" s="2538"/>
      <c r="K77" s="2538"/>
      <c r="L77" s="2539"/>
      <c r="M77" s="2550"/>
      <c r="N77" s="2551"/>
      <c r="O77" s="2551"/>
      <c r="P77" s="2551"/>
      <c r="Q77" s="2551"/>
      <c r="R77" s="2551"/>
      <c r="S77" s="2551"/>
      <c r="T77" s="2551"/>
      <c r="U77" s="2551"/>
      <c r="V77" s="2551"/>
      <c r="W77" s="2551"/>
      <c r="X77" s="2551"/>
      <c r="Y77" s="2551"/>
      <c r="Z77" s="2551"/>
      <c r="AA77" s="2551"/>
      <c r="AB77" s="2551"/>
      <c r="AC77" s="2591"/>
      <c r="AD77" s="2513" t="s">
        <v>229</v>
      </c>
      <c r="AE77" s="2501"/>
      <c r="AF77" s="2511"/>
      <c r="AG77" s="2595"/>
      <c r="AH77" s="2532"/>
      <c r="AI77" s="2532"/>
      <c r="AJ77" s="2515"/>
      <c r="AK77" s="2515"/>
      <c r="AL77" s="2501" t="s">
        <v>215</v>
      </c>
      <c r="AM77" s="2609"/>
      <c r="AN77" s="2515"/>
      <c r="AO77" s="2515"/>
      <c r="AP77" s="2515"/>
      <c r="AQ77" s="2515"/>
      <c r="AR77" s="2501" t="s">
        <v>216</v>
      </c>
      <c r="AS77" s="2609"/>
      <c r="AT77" s="2515"/>
      <c r="AU77" s="2515"/>
      <c r="AV77" s="2515"/>
      <c r="AW77" s="2610"/>
      <c r="AX77" s="2601"/>
      <c r="AY77" s="2603"/>
      <c r="AZ77" s="2604"/>
      <c r="BA77" s="2605"/>
    </row>
    <row r="78" spans="1:53" ht="11.25" customHeight="1">
      <c r="A78" s="2620"/>
      <c r="B78" s="2530"/>
      <c r="C78" s="2530"/>
      <c r="D78" s="2530"/>
      <c r="E78" s="2530"/>
      <c r="F78" s="2530"/>
      <c r="G78" s="2590"/>
      <c r="H78" s="2538"/>
      <c r="I78" s="2538"/>
      <c r="J78" s="2538"/>
      <c r="K78" s="2538"/>
      <c r="L78" s="2539"/>
      <c r="M78" s="2592"/>
      <c r="N78" s="2593"/>
      <c r="O78" s="2593"/>
      <c r="P78" s="2593"/>
      <c r="Q78" s="2593"/>
      <c r="R78" s="2593"/>
      <c r="S78" s="2593"/>
      <c r="T78" s="2593"/>
      <c r="U78" s="2593"/>
      <c r="V78" s="2593"/>
      <c r="W78" s="2593"/>
      <c r="X78" s="2593"/>
      <c r="Y78" s="2593"/>
      <c r="Z78" s="2593"/>
      <c r="AA78" s="2593"/>
      <c r="AB78" s="2593"/>
      <c r="AC78" s="2594"/>
      <c r="AD78" s="2558"/>
      <c r="AE78" s="2528"/>
      <c r="AF78" s="2559"/>
      <c r="AG78" s="2535"/>
      <c r="AH78" s="2535"/>
      <c r="AI78" s="2535"/>
      <c r="AJ78" s="2535"/>
      <c r="AK78" s="2535"/>
      <c r="AL78" s="2528"/>
      <c r="AM78" s="2535"/>
      <c r="AN78" s="2535"/>
      <c r="AO78" s="2535"/>
      <c r="AP78" s="2535"/>
      <c r="AQ78" s="2535"/>
      <c r="AR78" s="2528"/>
      <c r="AS78" s="2535"/>
      <c r="AT78" s="2535"/>
      <c r="AU78" s="2535"/>
      <c r="AV78" s="2535"/>
      <c r="AW78" s="2611"/>
      <c r="AX78" s="2602"/>
      <c r="AY78" s="2606"/>
      <c r="AZ78" s="2607"/>
      <c r="BA78" s="2608"/>
    </row>
    <row r="79" spans="1:53" ht="11.25" customHeight="1">
      <c r="A79" s="2620"/>
      <c r="B79" s="2530"/>
      <c r="C79" s="2530"/>
      <c r="D79" s="2530"/>
      <c r="E79" s="2530"/>
      <c r="F79" s="2530"/>
      <c r="G79" s="2543" t="s">
        <v>367</v>
      </c>
      <c r="H79" s="2544"/>
      <c r="I79" s="2544"/>
      <c r="J79" s="2544"/>
      <c r="K79" s="2544"/>
      <c r="L79" s="2570"/>
      <c r="M79" s="2571"/>
      <c r="N79" s="2572"/>
      <c r="O79" s="2572"/>
      <c r="P79" s="2572"/>
      <c r="Q79" s="2572"/>
      <c r="R79" s="2572"/>
      <c r="S79" s="2572"/>
      <c r="T79" s="2572"/>
      <c r="U79" s="2572"/>
      <c r="V79" s="2572"/>
      <c r="W79" s="2572"/>
      <c r="X79" s="2572"/>
      <c r="Y79" s="2572"/>
      <c r="Z79" s="2572"/>
      <c r="AA79" s="2572"/>
      <c r="AB79" s="2572"/>
      <c r="AC79" s="2572"/>
      <c r="AD79" s="2572"/>
      <c r="AE79" s="2572"/>
      <c r="AF79" s="2572"/>
      <c r="AG79" s="2572"/>
      <c r="AH79" s="2572"/>
      <c r="AI79" s="25" t="s">
        <v>303</v>
      </c>
      <c r="AJ79" s="2573"/>
      <c r="AK79" s="2572"/>
      <c r="AL79" s="2572"/>
      <c r="AM79" s="2572"/>
      <c r="AN79" s="2572"/>
      <c r="AO79" s="2572"/>
      <c r="AP79" s="2572"/>
      <c r="AQ79" s="2572"/>
      <c r="AR79" s="2572"/>
      <c r="AS79" s="2572"/>
      <c r="AT79" s="2572"/>
      <c r="AU79" s="2572"/>
      <c r="AV79" s="2572"/>
      <c r="AW79" s="2572"/>
      <c r="AX79" s="2572"/>
      <c r="AY79" s="2572"/>
      <c r="AZ79" s="2572"/>
      <c r="BA79" s="26" t="s">
        <v>304</v>
      </c>
    </row>
    <row r="80" spans="1:53" ht="11.25" customHeight="1">
      <c r="A80" s="2620"/>
      <c r="B80" s="2530"/>
      <c r="C80" s="2530"/>
      <c r="D80" s="2530"/>
      <c r="E80" s="2530"/>
      <c r="F80" s="2530"/>
      <c r="G80" s="2537" t="s">
        <v>238</v>
      </c>
      <c r="H80" s="2538"/>
      <c r="I80" s="2538"/>
      <c r="J80" s="2538"/>
      <c r="K80" s="2538"/>
      <c r="L80" s="2539"/>
      <c r="M80" s="2543" t="s">
        <v>227</v>
      </c>
      <c r="N80" s="2544"/>
      <c r="O80" s="2545"/>
      <c r="P80" s="2546"/>
      <c r="Q80" s="2546"/>
      <c r="R80" s="24" t="s">
        <v>228</v>
      </c>
      <c r="S80" s="2545"/>
      <c r="T80" s="2547"/>
      <c r="U80" s="2547"/>
      <c r="V80" s="2547"/>
      <c r="W80" s="2547"/>
      <c r="X80" s="2548"/>
      <c r="Y80" s="2548"/>
      <c r="Z80" s="2548"/>
      <c r="AA80" s="2548"/>
      <c r="AB80" s="2548"/>
      <c r="AC80" s="2548"/>
      <c r="AD80" s="2548"/>
      <c r="AE80" s="2548"/>
      <c r="AF80" s="2548"/>
      <c r="AG80" s="2548"/>
      <c r="AH80" s="2548"/>
      <c r="AI80" s="2548"/>
      <c r="AJ80" s="2548"/>
      <c r="AK80" s="2548"/>
      <c r="AL80" s="2548"/>
      <c r="AM80" s="2548"/>
      <c r="AN80" s="2548"/>
      <c r="AO80" s="2548"/>
      <c r="AP80" s="2548"/>
      <c r="AQ80" s="2548"/>
      <c r="AR80" s="2548"/>
      <c r="AS80" s="2548"/>
      <c r="AT80" s="2548"/>
      <c r="AU80" s="2548"/>
      <c r="AV80" s="2548"/>
      <c r="AW80" s="2548"/>
      <c r="AX80" s="2548"/>
      <c r="AY80" s="2548"/>
      <c r="AZ80" s="2548"/>
      <c r="BA80" s="2549"/>
    </row>
    <row r="81" spans="1:53" ht="11.25" customHeight="1">
      <c r="A81" s="2620"/>
      <c r="B81" s="2530"/>
      <c r="C81" s="2530"/>
      <c r="D81" s="2530"/>
      <c r="E81" s="2530"/>
      <c r="F81" s="2530"/>
      <c r="G81" s="2537"/>
      <c r="H81" s="2538"/>
      <c r="I81" s="2538"/>
      <c r="J81" s="2538"/>
      <c r="K81" s="2538"/>
      <c r="L81" s="2539"/>
      <c r="M81" s="2550"/>
      <c r="N81" s="2551"/>
      <c r="O81" s="2551"/>
      <c r="P81" s="2551"/>
      <c r="Q81" s="2551"/>
      <c r="R81" s="2551"/>
      <c r="S81" s="2551"/>
      <c r="T81" s="2551"/>
      <c r="U81" s="2551"/>
      <c r="V81" s="2551"/>
      <c r="W81" s="2551"/>
      <c r="X81" s="2551"/>
      <c r="Y81" s="2551"/>
      <c r="Z81" s="2551"/>
      <c r="AA81" s="2551"/>
      <c r="AB81" s="2551"/>
      <c r="AC81" s="2551"/>
      <c r="AD81" s="2551"/>
      <c r="AE81" s="2551"/>
      <c r="AF81" s="2551"/>
      <c r="AG81" s="2551"/>
      <c r="AH81" s="2551"/>
      <c r="AI81" s="2551"/>
      <c r="AJ81" s="2551"/>
      <c r="AK81" s="2551"/>
      <c r="AL81" s="2551"/>
      <c r="AM81" s="2551"/>
      <c r="AN81" s="2551"/>
      <c r="AO81" s="2551"/>
      <c r="AP81" s="2551"/>
      <c r="AQ81" s="2551"/>
      <c r="AR81" s="2551"/>
      <c r="AS81" s="2551"/>
      <c r="AT81" s="2551"/>
      <c r="AU81" s="2551"/>
      <c r="AV81" s="2551"/>
      <c r="AW81" s="2551"/>
      <c r="AX81" s="2551"/>
      <c r="AY81" s="2551"/>
      <c r="AZ81" s="2551"/>
      <c r="BA81" s="2552"/>
    </row>
    <row r="82" spans="1:53" ht="11.25" customHeight="1">
      <c r="A82" s="2620"/>
      <c r="B82" s="2530"/>
      <c r="C82" s="2530"/>
      <c r="D82" s="2530"/>
      <c r="E82" s="2530"/>
      <c r="F82" s="2530"/>
      <c r="G82" s="2540"/>
      <c r="H82" s="2541"/>
      <c r="I82" s="2541"/>
      <c r="J82" s="2541"/>
      <c r="K82" s="2541"/>
      <c r="L82" s="2542"/>
      <c r="M82" s="2553"/>
      <c r="N82" s="2554"/>
      <c r="O82" s="2554"/>
      <c r="P82" s="2554"/>
      <c r="Q82" s="2554"/>
      <c r="R82" s="2554"/>
      <c r="S82" s="2554"/>
      <c r="T82" s="2554"/>
      <c r="U82" s="2554"/>
      <c r="V82" s="2554"/>
      <c r="W82" s="2554"/>
      <c r="X82" s="2554"/>
      <c r="Y82" s="2554"/>
      <c r="Z82" s="2554"/>
      <c r="AA82" s="2554"/>
      <c r="AB82" s="2554"/>
      <c r="AC82" s="2554"/>
      <c r="AD82" s="2554"/>
      <c r="AE82" s="2554"/>
      <c r="AF82" s="2554"/>
      <c r="AG82" s="2554"/>
      <c r="AH82" s="2554"/>
      <c r="AI82" s="2554"/>
      <c r="AJ82" s="2554"/>
      <c r="AK82" s="2554"/>
      <c r="AL82" s="2554"/>
      <c r="AM82" s="2554"/>
      <c r="AN82" s="2554"/>
      <c r="AO82" s="2554"/>
      <c r="AP82" s="2554"/>
      <c r="AQ82" s="2554"/>
      <c r="AR82" s="2554"/>
      <c r="AS82" s="2554"/>
      <c r="AT82" s="2554"/>
      <c r="AU82" s="2554"/>
      <c r="AV82" s="2554"/>
      <c r="AW82" s="2554"/>
      <c r="AX82" s="2554"/>
      <c r="AY82" s="2554"/>
      <c r="AZ82" s="2554"/>
      <c r="BA82" s="2555"/>
    </row>
    <row r="83" spans="1:53" ht="11.25" customHeight="1">
      <c r="A83" s="2620"/>
      <c r="B83" s="2530"/>
      <c r="C83" s="2530"/>
      <c r="D83" s="2530"/>
      <c r="E83" s="2530"/>
      <c r="F83" s="2530"/>
      <c r="G83" s="2517" t="s">
        <v>368</v>
      </c>
      <c r="H83" s="2518"/>
      <c r="I83" s="2518"/>
      <c r="J83" s="2518"/>
      <c r="K83" s="2518"/>
      <c r="L83" s="2519"/>
      <c r="M83" s="2531"/>
      <c r="N83" s="2531"/>
      <c r="O83" s="2562" t="s">
        <v>369</v>
      </c>
      <c r="P83" s="2563"/>
      <c r="Q83" s="2563"/>
      <c r="R83" s="2563"/>
      <c r="S83" s="2563"/>
      <c r="T83" s="2563"/>
      <c r="U83" s="2564" t="s">
        <v>370</v>
      </c>
      <c r="V83" s="2529"/>
      <c r="W83" s="2529"/>
      <c r="X83" s="2529"/>
      <c r="Y83" s="2529"/>
      <c r="Z83" s="2529"/>
      <c r="AA83" s="2529"/>
      <c r="AB83" s="2529"/>
      <c r="AC83" s="2529"/>
      <c r="AD83" s="2565"/>
      <c r="AE83" s="2568"/>
      <c r="AF83" s="2531"/>
      <c r="AG83" s="2531"/>
      <c r="AH83" s="2531"/>
      <c r="AI83" s="2531"/>
      <c r="AJ83" s="2531"/>
      <c r="AK83" s="2531"/>
      <c r="AL83" s="2529" t="s">
        <v>118</v>
      </c>
      <c r="AM83" s="2529"/>
      <c r="AN83" s="2531"/>
      <c r="AO83" s="2531"/>
      <c r="AP83" s="2531"/>
      <c r="AQ83" s="2531"/>
      <c r="AR83" s="2531"/>
      <c r="AS83" s="2529" t="s">
        <v>119</v>
      </c>
      <c r="AT83" s="2529"/>
      <c r="AU83" s="2531"/>
      <c r="AV83" s="2531"/>
      <c r="AW83" s="2531"/>
      <c r="AX83" s="2531"/>
      <c r="AY83" s="2531"/>
      <c r="AZ83" s="2529" t="s">
        <v>209</v>
      </c>
      <c r="BA83" s="2533"/>
    </row>
    <row r="84" spans="1:53" ht="11.25" customHeight="1">
      <c r="A84" s="2620"/>
      <c r="B84" s="2530"/>
      <c r="C84" s="2530"/>
      <c r="D84" s="2530"/>
      <c r="E84" s="2530"/>
      <c r="F84" s="2530"/>
      <c r="G84" s="2520"/>
      <c r="H84" s="2521"/>
      <c r="I84" s="2521"/>
      <c r="J84" s="2521"/>
      <c r="K84" s="2521"/>
      <c r="L84" s="2522"/>
      <c r="M84" s="2535"/>
      <c r="N84" s="2535"/>
      <c r="O84" s="2556"/>
      <c r="P84" s="2557"/>
      <c r="Q84" s="2557"/>
      <c r="R84" s="2557"/>
      <c r="S84" s="2557"/>
      <c r="T84" s="2557"/>
      <c r="U84" s="2566"/>
      <c r="V84" s="2530"/>
      <c r="W84" s="2530"/>
      <c r="X84" s="2530"/>
      <c r="Y84" s="2530"/>
      <c r="Z84" s="2530"/>
      <c r="AA84" s="2530"/>
      <c r="AB84" s="2530"/>
      <c r="AC84" s="2530"/>
      <c r="AD84" s="2567"/>
      <c r="AE84" s="2569"/>
      <c r="AF84" s="2532"/>
      <c r="AG84" s="2532"/>
      <c r="AH84" s="2532"/>
      <c r="AI84" s="2532"/>
      <c r="AJ84" s="2532"/>
      <c r="AK84" s="2532"/>
      <c r="AL84" s="2530"/>
      <c r="AM84" s="2530"/>
      <c r="AN84" s="2532"/>
      <c r="AO84" s="2532"/>
      <c r="AP84" s="2532"/>
      <c r="AQ84" s="2532"/>
      <c r="AR84" s="2532"/>
      <c r="AS84" s="2530"/>
      <c r="AT84" s="2530"/>
      <c r="AU84" s="2532"/>
      <c r="AV84" s="2532"/>
      <c r="AW84" s="2532"/>
      <c r="AX84" s="2532"/>
      <c r="AY84" s="2532"/>
      <c r="AZ84" s="2528"/>
      <c r="BA84" s="2534"/>
    </row>
    <row r="85" spans="1:53" ht="11.25" customHeight="1">
      <c r="A85" s="2620"/>
      <c r="B85" s="2530"/>
      <c r="C85" s="2530"/>
      <c r="D85" s="2530"/>
      <c r="E85" s="2530"/>
      <c r="F85" s="2530"/>
      <c r="G85" s="2520"/>
      <c r="H85" s="2521"/>
      <c r="I85" s="2521"/>
      <c r="J85" s="2521"/>
      <c r="K85" s="2521"/>
      <c r="L85" s="2522"/>
      <c r="M85" s="2515"/>
      <c r="N85" s="2515"/>
      <c r="O85" s="2556" t="s">
        <v>371</v>
      </c>
      <c r="P85" s="2557"/>
      <c r="Q85" s="2557"/>
      <c r="R85" s="2557"/>
      <c r="S85" s="2557"/>
      <c r="T85" s="2557"/>
      <c r="U85" s="2513" t="s">
        <v>372</v>
      </c>
      <c r="V85" s="2501"/>
      <c r="W85" s="2501"/>
      <c r="X85" s="2501"/>
      <c r="Y85" s="2501"/>
      <c r="Z85" s="2501"/>
      <c r="AA85" s="2501"/>
      <c r="AB85" s="2501"/>
      <c r="AC85" s="2501"/>
      <c r="AD85" s="2511"/>
      <c r="AE85" s="2560"/>
      <c r="AF85" s="2515"/>
      <c r="AG85" s="2515"/>
      <c r="AH85" s="2515"/>
      <c r="AI85" s="2515"/>
      <c r="AJ85" s="2515"/>
      <c r="AK85" s="2515"/>
      <c r="AL85" s="2501" t="s">
        <v>118</v>
      </c>
      <c r="AM85" s="2501"/>
      <c r="AN85" s="2515"/>
      <c r="AO85" s="2515"/>
      <c r="AP85" s="2515"/>
      <c r="AQ85" s="2515"/>
      <c r="AR85" s="2515"/>
      <c r="AS85" s="2501" t="s">
        <v>119</v>
      </c>
      <c r="AT85" s="2501"/>
      <c r="AU85" s="2515"/>
      <c r="AV85" s="2515"/>
      <c r="AW85" s="2515"/>
      <c r="AX85" s="2515"/>
      <c r="AY85" s="2515"/>
      <c r="AZ85" s="2501" t="s">
        <v>209</v>
      </c>
      <c r="BA85" s="2536"/>
    </row>
    <row r="86" spans="1:53" ht="11.25" customHeight="1">
      <c r="A86" s="2620"/>
      <c r="B86" s="2530"/>
      <c r="C86" s="2530"/>
      <c r="D86" s="2530"/>
      <c r="E86" s="2530"/>
      <c r="F86" s="2530"/>
      <c r="G86" s="2520"/>
      <c r="H86" s="2521"/>
      <c r="I86" s="2521"/>
      <c r="J86" s="2521"/>
      <c r="K86" s="2521"/>
      <c r="L86" s="2522"/>
      <c r="M86" s="2535"/>
      <c r="N86" s="2535"/>
      <c r="O86" s="2556"/>
      <c r="P86" s="2557"/>
      <c r="Q86" s="2557"/>
      <c r="R86" s="2557"/>
      <c r="S86" s="2557"/>
      <c r="T86" s="2557"/>
      <c r="U86" s="2558"/>
      <c r="V86" s="2528"/>
      <c r="W86" s="2528"/>
      <c r="X86" s="2528"/>
      <c r="Y86" s="2528"/>
      <c r="Z86" s="2528"/>
      <c r="AA86" s="2528"/>
      <c r="AB86" s="2528"/>
      <c r="AC86" s="2528"/>
      <c r="AD86" s="2559"/>
      <c r="AE86" s="2561"/>
      <c r="AF86" s="2535"/>
      <c r="AG86" s="2535"/>
      <c r="AH86" s="2535"/>
      <c r="AI86" s="2535"/>
      <c r="AJ86" s="2535"/>
      <c r="AK86" s="2535"/>
      <c r="AL86" s="2528"/>
      <c r="AM86" s="2528"/>
      <c r="AN86" s="2535"/>
      <c r="AO86" s="2535"/>
      <c r="AP86" s="2535"/>
      <c r="AQ86" s="2535"/>
      <c r="AR86" s="2535"/>
      <c r="AS86" s="2528"/>
      <c r="AT86" s="2528"/>
      <c r="AU86" s="2535"/>
      <c r="AV86" s="2535"/>
      <c r="AW86" s="2535"/>
      <c r="AX86" s="2535"/>
      <c r="AY86" s="2535"/>
      <c r="AZ86" s="2528"/>
      <c r="BA86" s="2534"/>
    </row>
    <row r="87" spans="1:53" ht="11.25" customHeight="1">
      <c r="A87" s="2620"/>
      <c r="B87" s="2530"/>
      <c r="C87" s="2530"/>
      <c r="D87" s="2530"/>
      <c r="E87" s="2530"/>
      <c r="F87" s="2530"/>
      <c r="G87" s="2500" t="s">
        <v>373</v>
      </c>
      <c r="H87" s="2501"/>
      <c r="I87" s="2501"/>
      <c r="J87" s="2501"/>
      <c r="K87" s="2501"/>
      <c r="L87" s="2502"/>
      <c r="M87" s="2506"/>
      <c r="N87" s="2507"/>
      <c r="O87" s="2507"/>
      <c r="P87" s="2507"/>
      <c r="Q87" s="2507"/>
      <c r="R87" s="2507"/>
      <c r="S87" s="2507"/>
      <c r="T87" s="2510" t="s">
        <v>374</v>
      </c>
      <c r="U87" s="2501"/>
      <c r="V87" s="2511"/>
      <c r="W87" s="2513" t="s">
        <v>375</v>
      </c>
      <c r="X87" s="2501"/>
      <c r="Y87" s="2501"/>
      <c r="Z87" s="2501"/>
      <c r="AA87" s="2501"/>
      <c r="AB87" s="2501"/>
      <c r="AC87" s="2515"/>
      <c r="AD87" s="2515"/>
      <c r="AE87" s="2515"/>
      <c r="AF87" s="2515"/>
      <c r="AG87" s="2501" t="s">
        <v>376</v>
      </c>
      <c r="AH87" s="2501"/>
      <c r="AI87" s="2524" t="s">
        <v>215</v>
      </c>
      <c r="AJ87" s="2501" t="s">
        <v>383</v>
      </c>
      <c r="AK87" s="2501"/>
      <c r="AL87" s="2501"/>
      <c r="AM87" s="2501"/>
      <c r="AN87" s="2501"/>
      <c r="AO87" s="2501"/>
      <c r="AP87" s="2501"/>
      <c r="AQ87" s="2501"/>
      <c r="AR87" s="2501"/>
      <c r="AS87" s="2501"/>
      <c r="AT87" s="2501"/>
      <c r="AU87" s="2501"/>
      <c r="AV87" s="2515"/>
      <c r="AW87" s="2515"/>
      <c r="AX87" s="2515"/>
      <c r="AY87" s="2501" t="s">
        <v>376</v>
      </c>
      <c r="AZ87" s="2501"/>
      <c r="BA87" s="2526" t="s">
        <v>216</v>
      </c>
    </row>
    <row r="88" spans="1:53" ht="11.25" customHeight="1" thickBot="1">
      <c r="A88" s="2621"/>
      <c r="B88" s="2504"/>
      <c r="C88" s="2504"/>
      <c r="D88" s="2504"/>
      <c r="E88" s="2504"/>
      <c r="F88" s="2504"/>
      <c r="G88" s="2503"/>
      <c r="H88" s="2504"/>
      <c r="I88" s="2504"/>
      <c r="J88" s="2504"/>
      <c r="K88" s="2504"/>
      <c r="L88" s="2505"/>
      <c r="M88" s="2508"/>
      <c r="N88" s="2509"/>
      <c r="O88" s="2509"/>
      <c r="P88" s="2509"/>
      <c r="Q88" s="2509"/>
      <c r="R88" s="2509"/>
      <c r="S88" s="2509"/>
      <c r="T88" s="2504"/>
      <c r="U88" s="2504"/>
      <c r="V88" s="2512"/>
      <c r="W88" s="2514"/>
      <c r="X88" s="2504"/>
      <c r="Y88" s="2504"/>
      <c r="Z88" s="2504"/>
      <c r="AA88" s="2504"/>
      <c r="AB88" s="2504"/>
      <c r="AC88" s="2516"/>
      <c r="AD88" s="2516"/>
      <c r="AE88" s="2516"/>
      <c r="AF88" s="2516"/>
      <c r="AG88" s="2504"/>
      <c r="AH88" s="2504"/>
      <c r="AI88" s="2525"/>
      <c r="AJ88" s="2504"/>
      <c r="AK88" s="2504"/>
      <c r="AL88" s="2504"/>
      <c r="AM88" s="2504"/>
      <c r="AN88" s="2504"/>
      <c r="AO88" s="2504"/>
      <c r="AP88" s="2504"/>
      <c r="AQ88" s="2504"/>
      <c r="AR88" s="2504"/>
      <c r="AS88" s="2504"/>
      <c r="AT88" s="2504"/>
      <c r="AU88" s="2504"/>
      <c r="AV88" s="2516"/>
      <c r="AW88" s="2516"/>
      <c r="AX88" s="2516"/>
      <c r="AY88" s="2504"/>
      <c r="AZ88" s="2504"/>
      <c r="BA88" s="2527"/>
    </row>
    <row r="89" spans="1:53" ht="8.25" customHeight="1">
      <c r="A89" s="2496"/>
      <c r="B89" s="2496"/>
      <c r="C89" s="2496"/>
      <c r="D89" s="2496"/>
      <c r="E89" s="2496"/>
      <c r="F89" s="2496"/>
      <c r="G89" s="2496"/>
      <c r="H89" s="2496"/>
      <c r="I89" s="2496"/>
      <c r="J89" s="2496"/>
      <c r="K89" s="2496"/>
      <c r="L89" s="2496"/>
      <c r="M89" s="2496"/>
      <c r="N89" s="2496"/>
      <c r="O89" s="2496"/>
      <c r="P89" s="2496"/>
      <c r="Q89" s="2496"/>
      <c r="R89" s="2496"/>
      <c r="S89" s="2496"/>
      <c r="T89" s="2496"/>
      <c r="U89" s="2496"/>
      <c r="V89" s="2496"/>
      <c r="W89" s="2496"/>
      <c r="X89" s="2496"/>
      <c r="Y89" s="2496"/>
      <c r="Z89" s="2496"/>
      <c r="AA89" s="2496"/>
      <c r="AB89" s="2496"/>
      <c r="AC89" s="2496"/>
      <c r="AD89" s="2496"/>
      <c r="AE89" s="2496"/>
      <c r="AF89" s="2496"/>
      <c r="AG89" s="2496"/>
      <c r="AH89" s="2496"/>
      <c r="AI89" s="2496"/>
      <c r="AJ89" s="2496"/>
      <c r="AK89" s="2496"/>
      <c r="AL89" s="2496"/>
      <c r="AM89" s="2496"/>
      <c r="AN89" s="2496"/>
      <c r="AO89" s="2496"/>
      <c r="AP89" s="2496"/>
      <c r="AQ89" s="2496"/>
      <c r="AR89" s="2496"/>
      <c r="AS89" s="2496"/>
      <c r="AT89" s="2496"/>
      <c r="AU89" s="2496"/>
      <c r="AV89" s="2496"/>
      <c r="AW89" s="2496"/>
      <c r="AX89" s="2496"/>
      <c r="AY89" s="2496"/>
      <c r="AZ89" s="2496"/>
      <c r="BA89" s="2496"/>
    </row>
    <row r="90" spans="1:53" ht="11.25" customHeight="1">
      <c r="A90" s="1382" t="s">
        <v>242</v>
      </c>
      <c r="B90" s="1395"/>
      <c r="C90" s="1395"/>
      <c r="D90" s="1395"/>
      <c r="E90" s="1395"/>
      <c r="F90" s="1395"/>
      <c r="G90" s="1395"/>
      <c r="H90" s="1395"/>
      <c r="I90" s="2491"/>
      <c r="J90" s="1382" t="s">
        <v>243</v>
      </c>
      <c r="K90" s="2488"/>
      <c r="L90" s="2499" t="s">
        <v>244</v>
      </c>
      <c r="M90" s="2499"/>
      <c r="N90" s="2499"/>
      <c r="O90" s="2499"/>
      <c r="P90" s="2499"/>
      <c r="Q90" s="2499"/>
      <c r="R90" s="2499"/>
      <c r="S90" s="2499"/>
      <c r="T90" s="2499"/>
      <c r="U90" s="2499"/>
      <c r="V90" s="1382" t="s">
        <v>245</v>
      </c>
      <c r="W90" s="2488"/>
      <c r="X90" s="2499" t="s">
        <v>246</v>
      </c>
      <c r="Y90" s="2499"/>
      <c r="Z90" s="2499"/>
      <c r="AA90" s="2499"/>
      <c r="AB90" s="2499"/>
      <c r="AC90" s="2499"/>
      <c r="AD90" s="2499"/>
      <c r="AE90" s="2499"/>
      <c r="AF90" s="2499"/>
      <c r="AG90" s="2499"/>
      <c r="AH90" s="2499" t="s">
        <v>247</v>
      </c>
      <c r="AI90" s="2499"/>
      <c r="AJ90" s="2499"/>
      <c r="AK90" s="2499"/>
      <c r="AL90" s="2499"/>
      <c r="AM90" s="2499"/>
      <c r="AN90" s="2499"/>
      <c r="AO90" s="2499"/>
      <c r="AP90" s="2499"/>
      <c r="AQ90" s="2499"/>
      <c r="AR90" s="2499" t="s">
        <v>244</v>
      </c>
      <c r="AS90" s="2499"/>
      <c r="AT90" s="2499"/>
      <c r="AU90" s="2499"/>
      <c r="AV90" s="2499"/>
      <c r="AW90" s="2499"/>
      <c r="AX90" s="2499"/>
      <c r="AY90" s="2499"/>
      <c r="AZ90" s="2499"/>
      <c r="BA90" s="2499"/>
    </row>
    <row r="91" spans="1:53" ht="21.75" customHeight="1">
      <c r="A91" s="2494"/>
      <c r="B91" s="2296"/>
      <c r="C91" s="2296"/>
      <c r="D91" s="2296"/>
      <c r="E91" s="2296"/>
      <c r="F91" s="2296"/>
      <c r="G91" s="2296"/>
      <c r="H91" s="2296"/>
      <c r="I91" s="2495"/>
      <c r="J91" s="2497"/>
      <c r="K91" s="2498"/>
      <c r="L91" s="2523"/>
      <c r="M91" s="2523"/>
      <c r="N91" s="2523"/>
      <c r="O91" s="2523"/>
      <c r="P91" s="2523"/>
      <c r="Q91" s="2523"/>
      <c r="R91" s="2523"/>
      <c r="S91" s="2523"/>
      <c r="T91" s="2523"/>
      <c r="U91" s="2523"/>
      <c r="V91" s="2497"/>
      <c r="W91" s="2498"/>
      <c r="X91" s="2523"/>
      <c r="Y91" s="2523"/>
      <c r="Z91" s="2523"/>
      <c r="AA91" s="2523"/>
      <c r="AB91" s="2523"/>
      <c r="AC91" s="2523"/>
      <c r="AD91" s="2523"/>
      <c r="AE91" s="2523"/>
      <c r="AF91" s="2523"/>
      <c r="AG91" s="2523"/>
      <c r="AH91" s="2523"/>
      <c r="AI91" s="2523"/>
      <c r="AJ91" s="2523"/>
      <c r="AK91" s="2523"/>
      <c r="AL91" s="2523"/>
      <c r="AM91" s="2523"/>
      <c r="AN91" s="2523"/>
      <c r="AO91" s="2523"/>
      <c r="AP91" s="2523"/>
      <c r="AQ91" s="2523"/>
      <c r="AR91" s="2523"/>
      <c r="AS91" s="2523"/>
      <c r="AT91" s="2523"/>
      <c r="AU91" s="2523"/>
      <c r="AV91" s="2523"/>
      <c r="AW91" s="2523"/>
      <c r="AX91" s="2523"/>
      <c r="AY91" s="2523"/>
      <c r="AZ91" s="2523"/>
      <c r="BA91" s="2523"/>
    </row>
    <row r="92" spans="1:53" ht="11.25" customHeight="1">
      <c r="A92" s="2289"/>
      <c r="B92" s="2289"/>
      <c r="C92" s="2289"/>
      <c r="D92" s="2289"/>
      <c r="E92" s="2289"/>
      <c r="F92" s="2289"/>
      <c r="G92" s="2289"/>
      <c r="H92" s="2289"/>
      <c r="I92" s="2289"/>
      <c r="J92" s="2289"/>
      <c r="K92" s="2289"/>
      <c r="L92" s="2289"/>
      <c r="M92" s="2289"/>
      <c r="N92" s="2289"/>
      <c r="O92" s="2289"/>
      <c r="P92" s="2289"/>
      <c r="Q92" s="2289"/>
      <c r="R92" s="2289"/>
      <c r="S92" s="2289"/>
      <c r="T92" s="2289"/>
      <c r="U92" s="2289"/>
      <c r="V92" s="2289"/>
      <c r="W92" s="2289"/>
      <c r="X92" s="2289"/>
      <c r="Y92" s="2289"/>
      <c r="Z92" s="2289"/>
      <c r="AA92" s="2289"/>
      <c r="AB92" s="2289"/>
      <c r="AC92" s="2289"/>
      <c r="AD92" s="2289"/>
      <c r="AE92" s="2289"/>
      <c r="AF92" s="2289"/>
      <c r="AG92" s="2289"/>
      <c r="AH92" s="2289"/>
      <c r="AI92" s="2289"/>
      <c r="AJ92" s="2289"/>
      <c r="AK92" s="2289"/>
      <c r="AL92" s="2289"/>
      <c r="AM92" s="2289"/>
      <c r="AN92" s="2289"/>
      <c r="AO92" s="2488"/>
      <c r="AP92" s="2490"/>
      <c r="AQ92" s="1395"/>
      <c r="AR92" s="1395"/>
      <c r="AS92" s="2491"/>
      <c r="AT92" s="2490"/>
      <c r="AU92" s="1395"/>
      <c r="AV92" s="1395"/>
      <c r="AW92" s="2491"/>
      <c r="AX92" s="2490"/>
      <c r="AY92" s="1395"/>
      <c r="AZ92" s="1395"/>
      <c r="BA92" s="2491"/>
    </row>
    <row r="93" spans="1:53" ht="11.25" customHeight="1">
      <c r="A93" s="2183"/>
      <c r="B93" s="2183"/>
      <c r="C93" s="2183"/>
      <c r="D93" s="2183"/>
      <c r="E93" s="2183"/>
      <c r="F93" s="2183"/>
      <c r="G93" s="2183"/>
      <c r="H93" s="2183"/>
      <c r="I93" s="2183"/>
      <c r="J93" s="2183"/>
      <c r="K93" s="2183"/>
      <c r="L93" s="2183"/>
      <c r="M93" s="2183"/>
      <c r="N93" s="2183"/>
      <c r="O93" s="2183"/>
      <c r="P93" s="2183"/>
      <c r="Q93" s="2183"/>
      <c r="R93" s="2183"/>
      <c r="S93" s="2183"/>
      <c r="T93" s="2183"/>
      <c r="U93" s="2183"/>
      <c r="V93" s="2183"/>
      <c r="W93" s="2183"/>
      <c r="X93" s="2183"/>
      <c r="Y93" s="2183"/>
      <c r="Z93" s="2183"/>
      <c r="AA93" s="2183"/>
      <c r="AB93" s="2183"/>
      <c r="AC93" s="2183"/>
      <c r="AD93" s="2183"/>
      <c r="AE93" s="2183"/>
      <c r="AF93" s="2183"/>
      <c r="AG93" s="2183"/>
      <c r="AH93" s="2183"/>
      <c r="AI93" s="2183"/>
      <c r="AJ93" s="2183"/>
      <c r="AK93" s="2183"/>
      <c r="AL93" s="2183"/>
      <c r="AM93" s="2183"/>
      <c r="AN93" s="2183"/>
      <c r="AO93" s="2489"/>
      <c r="AP93" s="2492"/>
      <c r="AQ93" s="1463"/>
      <c r="AR93" s="1463"/>
      <c r="AS93" s="2493"/>
      <c r="AT93" s="2492"/>
      <c r="AU93" s="1463"/>
      <c r="AV93" s="1463"/>
      <c r="AW93" s="2493"/>
      <c r="AX93" s="2492"/>
      <c r="AY93" s="1463"/>
      <c r="AZ93" s="1463"/>
      <c r="BA93" s="2493"/>
    </row>
    <row r="94" spans="1:53" ht="11.25" customHeight="1">
      <c r="A94" s="2183"/>
      <c r="B94" s="2183"/>
      <c r="C94" s="2183"/>
      <c r="D94" s="2183"/>
      <c r="E94" s="2183"/>
      <c r="F94" s="2183"/>
      <c r="G94" s="2183"/>
      <c r="H94" s="2183"/>
      <c r="I94" s="2183"/>
      <c r="J94" s="2183"/>
      <c r="K94" s="2183"/>
      <c r="L94" s="2183"/>
      <c r="M94" s="2183"/>
      <c r="N94" s="2183"/>
      <c r="O94" s="2183"/>
      <c r="P94" s="2183"/>
      <c r="Q94" s="2183"/>
      <c r="R94" s="2183"/>
      <c r="S94" s="2183"/>
      <c r="T94" s="2183"/>
      <c r="U94" s="2183"/>
      <c r="V94" s="2183"/>
      <c r="W94" s="2183"/>
      <c r="X94" s="2183"/>
      <c r="Y94" s="2183"/>
      <c r="Z94" s="2183"/>
      <c r="AA94" s="2183"/>
      <c r="AB94" s="2183"/>
      <c r="AC94" s="2183"/>
      <c r="AD94" s="2183"/>
      <c r="AE94" s="2183"/>
      <c r="AF94" s="2183"/>
      <c r="AG94" s="2183"/>
      <c r="AH94" s="2183"/>
      <c r="AI94" s="2183"/>
      <c r="AJ94" s="2183"/>
      <c r="AK94" s="2183"/>
      <c r="AL94" s="2183"/>
      <c r="AM94" s="2183"/>
      <c r="AN94" s="2183"/>
      <c r="AO94" s="2489"/>
      <c r="AP94" s="2494"/>
      <c r="AQ94" s="2296"/>
      <c r="AR94" s="2296"/>
      <c r="AS94" s="2495"/>
      <c r="AT94" s="2494"/>
      <c r="AU94" s="2296"/>
      <c r="AV94" s="2296"/>
      <c r="AW94" s="2495"/>
      <c r="AX94" s="2494"/>
      <c r="AY94" s="2296"/>
      <c r="AZ94" s="2296"/>
      <c r="BA94" s="2495"/>
    </row>
  </sheetData>
  <mergeCells count="326">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H23:AJ24"/>
    <mergeCell ref="AK23:AK24"/>
    <mergeCell ref="AL23:AN24"/>
    <mergeCell ref="AO23:AO24"/>
    <mergeCell ref="AP23:AR24"/>
    <mergeCell ref="AG21:AG22"/>
    <mergeCell ref="AH21:AJ22"/>
    <mergeCell ref="AK21:AK22"/>
    <mergeCell ref="AL21:AN22"/>
    <mergeCell ref="AO21:AO22"/>
    <mergeCell ref="AP21:AR22"/>
    <mergeCell ref="AG23:AG24"/>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T60:AU61"/>
    <mergeCell ref="AV60:AW61"/>
    <mergeCell ref="AT53:AU54"/>
    <mergeCell ref="AV53:AW54"/>
    <mergeCell ref="AX53:AY54"/>
    <mergeCell ref="AZ53:BA54"/>
    <mergeCell ref="AP58:AQ59"/>
    <mergeCell ref="AR58:AS59"/>
    <mergeCell ref="AX58:AY59"/>
    <mergeCell ref="AZ58:BA59"/>
    <mergeCell ref="AZ55:BA57"/>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G72:L73"/>
    <mergeCell ref="M72:Q73"/>
    <mergeCell ref="R72:R73"/>
    <mergeCell ref="S72:W73"/>
    <mergeCell ref="X72:X73"/>
    <mergeCell ref="Y72:AD73"/>
    <mergeCell ref="AL58:AM59"/>
    <mergeCell ref="AN58:AO59"/>
    <mergeCell ref="AN60:AO61"/>
    <mergeCell ref="AE72:AJ73"/>
    <mergeCell ref="AK72:AO73"/>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92:AO94"/>
    <mergeCell ref="AP92:AS94"/>
    <mergeCell ref="AT92:AW94"/>
    <mergeCell ref="AX92:BA94"/>
    <mergeCell ref="A89:BA89"/>
    <mergeCell ref="A90:I91"/>
    <mergeCell ref="J90:K91"/>
    <mergeCell ref="L90:U90"/>
    <mergeCell ref="V90:W91"/>
    <mergeCell ref="X90:AG90"/>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s>
  <phoneticPr fontId="32"/>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142875</xdr:colOff>
                    <xdr:row>15</xdr:row>
                    <xdr:rowOff>38100</xdr:rowOff>
                  </from>
                  <to>
                    <xdr:col>22</xdr:col>
                    <xdr:colOff>76200</xdr:colOff>
                    <xdr:row>16</xdr:row>
                    <xdr:rowOff>123825</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142875</xdr:colOff>
                    <xdr:row>15</xdr:row>
                    <xdr:rowOff>38100</xdr:rowOff>
                  </from>
                  <to>
                    <xdr:col>29</xdr:col>
                    <xdr:colOff>38100</xdr:colOff>
                    <xdr:row>16</xdr:row>
                    <xdr:rowOff>123825</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28575</xdr:rowOff>
                  </from>
                  <to>
                    <xdr:col>36</xdr:col>
                    <xdr:colOff>180975</xdr:colOff>
                    <xdr:row>21</xdr:row>
                    <xdr:rowOff>123825</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28575</xdr:rowOff>
                  </from>
                  <to>
                    <xdr:col>32</xdr:col>
                    <xdr:colOff>180975</xdr:colOff>
                    <xdr:row>21</xdr:row>
                    <xdr:rowOff>123825</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28575</xdr:rowOff>
                  </from>
                  <to>
                    <xdr:col>32</xdr:col>
                    <xdr:colOff>180975</xdr:colOff>
                    <xdr:row>23</xdr:row>
                    <xdr:rowOff>123825</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28575</xdr:rowOff>
                  </from>
                  <to>
                    <xdr:col>36</xdr:col>
                    <xdr:colOff>180975</xdr:colOff>
                    <xdr:row>23</xdr:row>
                    <xdr:rowOff>123825</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28575</xdr:rowOff>
                  </from>
                  <to>
                    <xdr:col>40</xdr:col>
                    <xdr:colOff>180975</xdr:colOff>
                    <xdr:row>21</xdr:row>
                    <xdr:rowOff>123825</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28575</xdr:rowOff>
                  </from>
                  <to>
                    <xdr:col>40</xdr:col>
                    <xdr:colOff>180975</xdr:colOff>
                    <xdr:row>23</xdr:row>
                    <xdr:rowOff>123825</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28575</xdr:rowOff>
                  </from>
                  <to>
                    <xdr:col>44</xdr:col>
                    <xdr:colOff>180975</xdr:colOff>
                    <xdr:row>21</xdr:row>
                    <xdr:rowOff>123825</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28575</xdr:rowOff>
                  </from>
                  <to>
                    <xdr:col>44</xdr:col>
                    <xdr:colOff>180975</xdr:colOff>
                    <xdr:row>23</xdr:row>
                    <xdr:rowOff>123825</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28575</xdr:rowOff>
                  </from>
                  <to>
                    <xdr:col>48</xdr:col>
                    <xdr:colOff>180975</xdr:colOff>
                    <xdr:row>21</xdr:row>
                    <xdr:rowOff>123825</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28575</xdr:rowOff>
                  </from>
                  <to>
                    <xdr:col>48</xdr:col>
                    <xdr:colOff>180975</xdr:colOff>
                    <xdr:row>23</xdr:row>
                    <xdr:rowOff>123825</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47625</xdr:colOff>
                    <xdr:row>0</xdr:row>
                    <xdr:rowOff>142875</xdr:rowOff>
                  </from>
                  <to>
                    <xdr:col>0</xdr:col>
                    <xdr:colOff>238125</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142875</xdr:rowOff>
                  </from>
                  <to>
                    <xdr:col>6</xdr:col>
                    <xdr:colOff>123825</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28575</xdr:colOff>
                    <xdr:row>45</xdr:row>
                    <xdr:rowOff>38100</xdr:rowOff>
                  </from>
                  <to>
                    <xdr:col>13</xdr:col>
                    <xdr:colOff>95250</xdr:colOff>
                    <xdr:row>46</xdr:row>
                    <xdr:rowOff>104775</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28575</xdr:colOff>
                    <xdr:row>47</xdr:row>
                    <xdr:rowOff>38100</xdr:rowOff>
                  </from>
                  <to>
                    <xdr:col>13</xdr:col>
                    <xdr:colOff>95250</xdr:colOff>
                    <xdr:row>48</xdr:row>
                    <xdr:rowOff>104775</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142875</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104775</xdr:colOff>
                    <xdr:row>0</xdr:row>
                    <xdr:rowOff>142875</xdr:rowOff>
                  </from>
                  <to>
                    <xdr:col>38</xdr:col>
                    <xdr:colOff>0</xdr:colOff>
                    <xdr:row>2</xdr:row>
                    <xdr:rowOff>38100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A1:EM102"/>
  <sheetViews>
    <sheetView workbookViewId="0">
      <selection sqref="A1:H1"/>
    </sheetView>
  </sheetViews>
  <sheetFormatPr defaultColWidth="1.875" defaultRowHeight="11.25" customHeight="1"/>
  <cols>
    <col min="1" max="2" width="1.875" style="5"/>
    <col min="3" max="5" width="2.625" style="5" customWidth="1"/>
    <col min="6" max="6" width="1.625" style="5" customWidth="1"/>
    <col min="7" max="8" width="2.25" style="5" customWidth="1"/>
    <col min="9" max="11" width="1.625" style="5" customWidth="1"/>
    <col min="12" max="12" width="1.875" style="5"/>
    <col min="13" max="13" width="1.625" style="5" customWidth="1"/>
    <col min="14" max="20" width="1.875" style="5"/>
    <col min="21" max="23" width="1.625" style="5" customWidth="1"/>
    <col min="24" max="27" width="1.875" style="5"/>
    <col min="28" max="29" width="2.25" style="5" customWidth="1"/>
    <col min="30" max="31" width="1.875" style="5"/>
    <col min="32" max="33" width="2.25" style="5" customWidth="1"/>
    <col min="34" max="37" width="1.625" style="5" customWidth="1"/>
    <col min="38" max="38" width="1.875" style="5"/>
    <col min="39" max="41" width="1.625" style="5" customWidth="1"/>
    <col min="42" max="44" width="1.875" style="5"/>
    <col min="45" max="45" width="1.625" style="5" customWidth="1"/>
    <col min="46" max="52" width="1.875" style="5"/>
    <col min="53" max="53" width="1.875" style="5" customWidth="1"/>
    <col min="54" max="133" width="1.875" style="5"/>
    <col min="134" max="144" width="1.875" style="5" customWidth="1"/>
    <col min="145" max="16384" width="1.875" style="5"/>
  </cols>
  <sheetData>
    <row r="1" spans="1:143" ht="9" customHeight="1">
      <c r="A1" s="1508" t="s">
        <v>280</v>
      </c>
      <c r="B1" s="1587"/>
      <c r="C1" s="1587"/>
      <c r="D1" s="1587"/>
      <c r="E1" s="1587"/>
      <c r="F1" s="1587"/>
      <c r="G1" s="1587"/>
      <c r="H1" s="1588"/>
      <c r="I1" s="2881" t="s">
        <v>116</v>
      </c>
      <c r="J1" s="2882"/>
      <c r="K1" s="2882"/>
      <c r="L1" s="2882"/>
      <c r="M1" s="2882"/>
      <c r="N1" s="2882"/>
      <c r="O1" s="2882"/>
      <c r="P1" s="2882"/>
      <c r="Q1" s="2882"/>
      <c r="R1" s="2882"/>
      <c r="S1" s="2882"/>
      <c r="T1" s="2883"/>
      <c r="U1" s="2881" t="s">
        <v>281</v>
      </c>
      <c r="V1" s="2882"/>
      <c r="W1" s="2882"/>
      <c r="X1" s="2882"/>
      <c r="Y1" s="2882"/>
      <c r="Z1" s="2882"/>
      <c r="AA1" s="2882"/>
      <c r="AB1" s="2882"/>
      <c r="AC1" s="2882"/>
      <c r="AD1" s="2882"/>
      <c r="AE1" s="2882"/>
      <c r="AF1" s="2883"/>
      <c r="AG1" s="1508" t="s">
        <v>282</v>
      </c>
      <c r="AH1" s="1509"/>
      <c r="AI1" s="1509"/>
      <c r="AJ1" s="1509"/>
      <c r="AK1" s="1509"/>
      <c r="AL1" s="1509"/>
      <c r="AM1" s="1509"/>
      <c r="AN1" s="1509"/>
      <c r="AO1" s="1509"/>
      <c r="AP1" s="1509"/>
      <c r="AQ1" s="1509"/>
      <c r="AR1" s="1509"/>
      <c r="AS1" s="1509"/>
      <c r="AT1" s="1509"/>
      <c r="AU1" s="1509"/>
      <c r="AV1" s="1510"/>
      <c r="AW1" s="1508" t="s">
        <v>283</v>
      </c>
      <c r="AX1" s="1509"/>
      <c r="AY1" s="1509"/>
      <c r="AZ1" s="1509"/>
      <c r="BA1" s="1510"/>
      <c r="EE1" s="8"/>
      <c r="EH1" s="6"/>
    </row>
    <row r="2" spans="1:143" ht="8.25" customHeight="1">
      <c r="A2" s="1382"/>
      <c r="B2" s="1373"/>
      <c r="C2" s="1373"/>
      <c r="D2" s="1373"/>
      <c r="E2" s="1373"/>
      <c r="F2" s="1373"/>
      <c r="G2" s="1373"/>
      <c r="H2" s="1383"/>
      <c r="I2" s="525" t="s">
        <v>284</v>
      </c>
      <c r="J2" s="506"/>
      <c r="K2" s="506"/>
      <c r="L2" s="455"/>
      <c r="M2" s="455"/>
      <c r="N2" s="600" t="s">
        <v>118</v>
      </c>
      <c r="O2" s="458"/>
      <c r="P2" s="458"/>
      <c r="Q2" s="600" t="s">
        <v>119</v>
      </c>
      <c r="R2" s="458"/>
      <c r="S2" s="458"/>
      <c r="T2" s="600" t="s">
        <v>209</v>
      </c>
      <c r="U2" s="525" t="s">
        <v>284</v>
      </c>
      <c r="V2" s="506"/>
      <c r="W2" s="506"/>
      <c r="X2" s="455"/>
      <c r="Y2" s="455"/>
      <c r="Z2" s="600" t="s">
        <v>118</v>
      </c>
      <c r="AA2" s="458"/>
      <c r="AB2" s="458"/>
      <c r="AC2" s="600" t="s">
        <v>119</v>
      </c>
      <c r="AD2" s="458"/>
      <c r="AE2" s="458"/>
      <c r="AF2" s="600" t="s">
        <v>209</v>
      </c>
      <c r="AG2" s="1382"/>
      <c r="AH2" s="1373"/>
      <c r="AI2" s="1373"/>
      <c r="AJ2" s="1373"/>
      <c r="AK2" s="1373"/>
      <c r="AL2" s="1373"/>
      <c r="AM2" s="1373"/>
      <c r="AN2" s="1373"/>
      <c r="AO2" s="1373"/>
      <c r="AP2" s="1373"/>
      <c r="AQ2" s="1373"/>
      <c r="AR2" s="1373"/>
      <c r="AS2" s="1373"/>
      <c r="AT2" s="1373"/>
      <c r="AU2" s="1373"/>
      <c r="AV2" s="1383"/>
      <c r="AW2" s="516"/>
      <c r="AX2" s="517"/>
      <c r="AY2" s="517"/>
      <c r="AZ2" s="517"/>
      <c r="BA2" s="518"/>
      <c r="EE2" s="6"/>
      <c r="EH2" s="6"/>
    </row>
    <row r="3" spans="1:143" ht="8.25" customHeight="1">
      <c r="A3" s="2486"/>
      <c r="B3" s="894"/>
      <c r="C3" s="894"/>
      <c r="D3" s="894"/>
      <c r="E3" s="894"/>
      <c r="F3" s="894"/>
      <c r="G3" s="894"/>
      <c r="H3" s="2487"/>
      <c r="I3" s="526"/>
      <c r="J3" s="500"/>
      <c r="K3" s="500"/>
      <c r="L3" s="458"/>
      <c r="M3" s="458"/>
      <c r="N3" s="600"/>
      <c r="O3" s="458"/>
      <c r="P3" s="458"/>
      <c r="Q3" s="600"/>
      <c r="R3" s="458"/>
      <c r="S3" s="458"/>
      <c r="T3" s="600"/>
      <c r="U3" s="526"/>
      <c r="V3" s="500"/>
      <c r="W3" s="500"/>
      <c r="X3" s="458"/>
      <c r="Y3" s="458"/>
      <c r="Z3" s="600"/>
      <c r="AA3" s="458"/>
      <c r="AB3" s="458"/>
      <c r="AC3" s="600"/>
      <c r="AD3" s="458"/>
      <c r="AE3" s="458"/>
      <c r="AF3" s="600"/>
      <c r="AG3" s="2486"/>
      <c r="AH3" s="894"/>
      <c r="AI3" s="894"/>
      <c r="AJ3" s="894"/>
      <c r="AK3" s="894"/>
      <c r="AL3" s="894"/>
      <c r="AM3" s="894"/>
      <c r="AN3" s="894"/>
      <c r="AO3" s="894"/>
      <c r="AP3" s="894"/>
      <c r="AQ3" s="894"/>
      <c r="AR3" s="894"/>
      <c r="AS3" s="894"/>
      <c r="AT3" s="894"/>
      <c r="AU3" s="894"/>
      <c r="AV3" s="2487"/>
      <c r="AW3" s="507"/>
      <c r="AX3" s="508"/>
      <c r="AY3" s="508"/>
      <c r="AZ3" s="508"/>
      <c r="BA3" s="509"/>
      <c r="EE3" s="6"/>
      <c r="EH3" s="6"/>
    </row>
    <row r="4" spans="1:143" ht="8.25" customHeight="1">
      <c r="A4" s="1406"/>
      <c r="B4" s="1407"/>
      <c r="C4" s="1407"/>
      <c r="D4" s="1407"/>
      <c r="E4" s="1407"/>
      <c r="F4" s="1407"/>
      <c r="G4" s="1407"/>
      <c r="H4" s="1408"/>
      <c r="I4" s="527"/>
      <c r="J4" s="501"/>
      <c r="K4" s="501"/>
      <c r="L4" s="461"/>
      <c r="M4" s="461"/>
      <c r="N4" s="603"/>
      <c r="O4" s="461"/>
      <c r="P4" s="461"/>
      <c r="Q4" s="603"/>
      <c r="R4" s="461"/>
      <c r="S4" s="461"/>
      <c r="T4" s="603"/>
      <c r="U4" s="527"/>
      <c r="V4" s="501"/>
      <c r="W4" s="501"/>
      <c r="X4" s="461"/>
      <c r="Y4" s="461"/>
      <c r="Z4" s="603"/>
      <c r="AA4" s="461"/>
      <c r="AB4" s="461"/>
      <c r="AC4" s="603"/>
      <c r="AD4" s="461"/>
      <c r="AE4" s="461"/>
      <c r="AF4" s="603"/>
      <c r="AG4" s="1406"/>
      <c r="AH4" s="1407"/>
      <c r="AI4" s="1407"/>
      <c r="AJ4" s="1407"/>
      <c r="AK4" s="1407"/>
      <c r="AL4" s="1407"/>
      <c r="AM4" s="1407"/>
      <c r="AN4" s="1407"/>
      <c r="AO4" s="1407"/>
      <c r="AP4" s="1407"/>
      <c r="AQ4" s="1407"/>
      <c r="AR4" s="1407"/>
      <c r="AS4" s="1407"/>
      <c r="AT4" s="1407"/>
      <c r="AU4" s="1407"/>
      <c r="AV4" s="1408"/>
      <c r="AW4" s="510"/>
      <c r="AX4" s="511"/>
      <c r="AY4" s="511"/>
      <c r="AZ4" s="511"/>
      <c r="BA4" s="512"/>
      <c r="EE4" s="6"/>
      <c r="EH4" s="6"/>
    </row>
    <row r="5" spans="1:143" ht="7.5" customHeight="1">
      <c r="A5" s="2105" t="s">
        <v>285</v>
      </c>
      <c r="B5" s="2105"/>
      <c r="C5" s="2105"/>
      <c r="D5" s="2105"/>
      <c r="E5" s="2105"/>
      <c r="F5" s="2105"/>
      <c r="G5" s="2105"/>
      <c r="H5" s="2105"/>
      <c r="I5" s="2105"/>
      <c r="J5" s="2105"/>
      <c r="K5" s="2105"/>
      <c r="L5" s="2105"/>
      <c r="M5" s="2105"/>
      <c r="N5" s="2105"/>
      <c r="O5" s="2105"/>
      <c r="P5" s="2105"/>
      <c r="Q5" s="2105"/>
      <c r="R5" s="2105"/>
      <c r="S5" s="2105"/>
      <c r="T5" s="2105"/>
      <c r="U5" s="2105"/>
      <c r="V5" s="2105"/>
      <c r="W5" s="2105"/>
      <c r="X5" s="2105"/>
      <c r="Y5" s="2105"/>
      <c r="Z5" s="2105"/>
      <c r="AA5" s="2105"/>
      <c r="AB5" s="2105"/>
      <c r="AC5" s="2105"/>
      <c r="AD5" s="2105"/>
      <c r="AE5" s="2105"/>
      <c r="AF5" s="2105"/>
      <c r="AG5" s="2105"/>
      <c r="AH5" s="2105"/>
      <c r="AI5" s="2105"/>
      <c r="AJ5" s="2105"/>
      <c r="AK5" s="2105"/>
      <c r="AL5" s="2105"/>
      <c r="AM5" s="2105"/>
      <c r="AN5" s="2105"/>
      <c r="AO5" s="2105"/>
      <c r="AP5" s="2105"/>
      <c r="AQ5" s="2105"/>
      <c r="AR5" s="2105"/>
      <c r="AS5" s="2105"/>
      <c r="AT5" s="2105"/>
      <c r="AU5" s="2105"/>
      <c r="AV5" s="2105"/>
      <c r="AW5" s="2105"/>
      <c r="AX5" s="2105"/>
      <c r="AY5" s="2105"/>
      <c r="AZ5" s="2105"/>
      <c r="BA5" s="2105"/>
      <c r="EE5" s="6"/>
      <c r="EH5" s="6"/>
    </row>
    <row r="6" spans="1:143" ht="7.5" customHeight="1">
      <c r="A6" s="2106"/>
      <c r="B6" s="2106"/>
      <c r="C6" s="2106"/>
      <c r="D6" s="2106"/>
      <c r="E6" s="2106"/>
      <c r="F6" s="2106"/>
      <c r="G6" s="2106"/>
      <c r="H6" s="2106"/>
      <c r="I6" s="2106"/>
      <c r="J6" s="2106"/>
      <c r="K6" s="2106"/>
      <c r="L6" s="2106"/>
      <c r="M6" s="2106"/>
      <c r="N6" s="2106"/>
      <c r="O6" s="2106"/>
      <c r="P6" s="2106"/>
      <c r="Q6" s="2106"/>
      <c r="R6" s="2106"/>
      <c r="S6" s="2106"/>
      <c r="T6" s="2106"/>
      <c r="U6" s="2106"/>
      <c r="V6" s="2106"/>
      <c r="W6" s="2106"/>
      <c r="X6" s="2106"/>
      <c r="Y6" s="2106"/>
      <c r="Z6" s="2106"/>
      <c r="AA6" s="2106"/>
      <c r="AB6" s="2106"/>
      <c r="AC6" s="2106"/>
      <c r="AD6" s="2106"/>
      <c r="AE6" s="2106"/>
      <c r="AF6" s="2106"/>
      <c r="AG6" s="2106"/>
      <c r="AH6" s="2106"/>
      <c r="AI6" s="2106"/>
      <c r="AJ6" s="2106"/>
      <c r="AK6" s="2106"/>
      <c r="AL6" s="2106"/>
      <c r="AM6" s="2106"/>
      <c r="AN6" s="2106"/>
      <c r="AO6" s="2106"/>
      <c r="AP6" s="2106"/>
      <c r="AQ6" s="2106"/>
      <c r="AR6" s="2106"/>
      <c r="AS6" s="2106"/>
      <c r="AT6" s="2106"/>
      <c r="AU6" s="2106"/>
      <c r="AV6" s="2106"/>
      <c r="AW6" s="2106"/>
      <c r="AX6" s="2106"/>
      <c r="AY6" s="2106"/>
      <c r="AZ6" s="2106"/>
      <c r="BA6" s="2106"/>
      <c r="EE6" s="6"/>
      <c r="EH6" s="6"/>
    </row>
    <row r="7" spans="1:143" ht="7.5" customHeight="1">
      <c r="A7" s="2106"/>
      <c r="B7" s="2106"/>
      <c r="C7" s="2106"/>
      <c r="D7" s="2106"/>
      <c r="E7" s="2106"/>
      <c r="F7" s="2106"/>
      <c r="G7" s="2106"/>
      <c r="H7" s="2106"/>
      <c r="I7" s="2106"/>
      <c r="J7" s="2106"/>
      <c r="K7" s="2106"/>
      <c r="L7" s="2106"/>
      <c r="M7" s="2106"/>
      <c r="N7" s="2106"/>
      <c r="O7" s="2106"/>
      <c r="P7" s="2106"/>
      <c r="Q7" s="2106"/>
      <c r="R7" s="2106"/>
      <c r="S7" s="2106"/>
      <c r="T7" s="2106"/>
      <c r="U7" s="2106"/>
      <c r="V7" s="2106"/>
      <c r="W7" s="2106"/>
      <c r="X7" s="2106"/>
      <c r="Y7" s="2106"/>
      <c r="Z7" s="2106"/>
      <c r="AA7" s="2106"/>
      <c r="AB7" s="2106"/>
      <c r="AC7" s="2106"/>
      <c r="AD7" s="2106"/>
      <c r="AE7" s="2106"/>
      <c r="AF7" s="2106"/>
      <c r="AG7" s="2106"/>
      <c r="AH7" s="2106"/>
      <c r="AI7" s="2106"/>
      <c r="AJ7" s="2106"/>
      <c r="AK7" s="2106"/>
      <c r="AL7" s="2106"/>
      <c r="AM7" s="2106"/>
      <c r="AN7" s="2106"/>
      <c r="AO7" s="2106"/>
      <c r="AP7" s="2106"/>
      <c r="AQ7" s="2106"/>
      <c r="AR7" s="2106"/>
      <c r="AS7" s="2106"/>
      <c r="AT7" s="2106"/>
      <c r="AU7" s="2106"/>
      <c r="AV7" s="2106"/>
      <c r="AW7" s="2106"/>
      <c r="AX7" s="2106"/>
      <c r="AY7" s="2106"/>
      <c r="AZ7" s="2106"/>
      <c r="BA7" s="2106"/>
      <c r="EE7" s="6"/>
      <c r="EH7" s="6"/>
    </row>
    <row r="8" spans="1:143" ht="7.5" customHeight="1">
      <c r="A8" s="2106"/>
      <c r="B8" s="2106"/>
      <c r="C8" s="2106"/>
      <c r="D8" s="2106"/>
      <c r="E8" s="2106"/>
      <c r="F8" s="2106"/>
      <c r="G8" s="2106"/>
      <c r="H8" s="2106"/>
      <c r="I8" s="2106"/>
      <c r="J8" s="2106"/>
      <c r="K8" s="2106"/>
      <c r="L8" s="2106"/>
      <c r="M8" s="2106"/>
      <c r="N8" s="2106"/>
      <c r="O8" s="2106"/>
      <c r="P8" s="2106"/>
      <c r="Q8" s="2106"/>
      <c r="R8" s="2106"/>
      <c r="S8" s="2106"/>
      <c r="T8" s="2106"/>
      <c r="U8" s="2106"/>
      <c r="V8" s="2106"/>
      <c r="W8" s="2106"/>
      <c r="X8" s="2106"/>
      <c r="Y8" s="2106"/>
      <c r="Z8" s="2106"/>
      <c r="AA8" s="2106"/>
      <c r="AB8" s="2106"/>
      <c r="AC8" s="2106"/>
      <c r="AD8" s="2106"/>
      <c r="AE8" s="2106"/>
      <c r="AF8" s="2106"/>
      <c r="AG8" s="2106"/>
      <c r="AH8" s="2106"/>
      <c r="AI8" s="2106"/>
      <c r="AJ8" s="2106"/>
      <c r="AK8" s="2106"/>
      <c r="AL8" s="2106"/>
      <c r="AM8" s="2106"/>
      <c r="AN8" s="2106"/>
      <c r="AO8" s="2106"/>
      <c r="AP8" s="2106"/>
      <c r="AQ8" s="2106"/>
      <c r="AR8" s="2106"/>
      <c r="AS8" s="2106"/>
      <c r="AT8" s="2106"/>
      <c r="AU8" s="2106"/>
      <c r="AV8" s="2106"/>
      <c r="AW8" s="2106"/>
      <c r="AX8" s="2106"/>
      <c r="AY8" s="2106"/>
      <c r="AZ8" s="2106"/>
      <c r="BA8" s="2106"/>
      <c r="EE8" s="6"/>
      <c r="EH8" s="6"/>
    </row>
    <row r="9" spans="1:143" ht="8.25" customHeight="1">
      <c r="A9" s="530" t="s">
        <v>286</v>
      </c>
      <c r="B9" s="530"/>
      <c r="C9" s="530"/>
      <c r="D9" s="530"/>
      <c r="E9" s="530"/>
      <c r="F9" s="530"/>
      <c r="G9" s="531" t="s">
        <v>123</v>
      </c>
      <c r="H9" s="531"/>
      <c r="I9" s="531"/>
      <c r="J9" s="531"/>
      <c r="K9" s="531"/>
      <c r="L9" s="531"/>
      <c r="M9" s="531"/>
      <c r="N9" s="531"/>
      <c r="O9" s="531"/>
      <c r="P9" s="531"/>
      <c r="Q9" s="458" t="s">
        <v>120</v>
      </c>
      <c r="R9" s="45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row>
    <row r="10" spans="1:143" ht="8.25" customHeight="1">
      <c r="A10" s="530"/>
      <c r="B10" s="530"/>
      <c r="C10" s="530"/>
      <c r="D10" s="530"/>
      <c r="E10" s="530"/>
      <c r="F10" s="530"/>
      <c r="G10" s="531"/>
      <c r="H10" s="531"/>
      <c r="I10" s="531"/>
      <c r="J10" s="531"/>
      <c r="K10" s="531"/>
      <c r="L10" s="531"/>
      <c r="M10" s="531"/>
      <c r="N10" s="531"/>
      <c r="O10" s="531"/>
      <c r="P10" s="531"/>
      <c r="Q10" s="458"/>
      <c r="R10" s="45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row>
    <row r="11" spans="1:143" ht="8.25" customHeight="1">
      <c r="A11" s="529" t="s">
        <v>122</v>
      </c>
      <c r="B11" s="529"/>
      <c r="C11" s="529"/>
      <c r="D11" s="529"/>
      <c r="E11" s="529"/>
      <c r="F11" s="529"/>
      <c r="G11" s="532" t="s">
        <v>124</v>
      </c>
      <c r="H11" s="532"/>
      <c r="I11" s="532"/>
      <c r="J11" s="532"/>
      <c r="K11" s="532"/>
      <c r="L11" s="532"/>
      <c r="M11" s="532"/>
      <c r="N11" s="532"/>
      <c r="O11" s="532"/>
      <c r="P11" s="532"/>
      <c r="Q11" s="458"/>
      <c r="R11" s="45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8"/>
      <c r="AY11" s="538"/>
      <c r="AZ11" s="538"/>
      <c r="BA11" s="538"/>
    </row>
    <row r="12" spans="1:143" ht="8.25" customHeight="1" thickBot="1">
      <c r="A12" s="2103"/>
      <c r="B12" s="2103"/>
      <c r="C12" s="2103"/>
      <c r="D12" s="2103"/>
      <c r="E12" s="2103"/>
      <c r="F12" s="2103"/>
      <c r="G12" s="2104"/>
      <c r="H12" s="2104"/>
      <c r="I12" s="2104"/>
      <c r="J12" s="2104"/>
      <c r="K12" s="2104"/>
      <c r="L12" s="2104"/>
      <c r="M12" s="2104"/>
      <c r="N12" s="2104"/>
      <c r="O12" s="2104"/>
      <c r="P12" s="2104"/>
      <c r="Q12" s="552"/>
      <c r="R12" s="552"/>
      <c r="S12" s="2099"/>
      <c r="T12" s="2099"/>
      <c r="U12" s="2099"/>
      <c r="V12" s="2099"/>
      <c r="W12" s="2099"/>
      <c r="X12" s="2099"/>
      <c r="Y12" s="2099"/>
      <c r="Z12" s="2099"/>
      <c r="AA12" s="2099"/>
      <c r="AB12" s="2099"/>
      <c r="AC12" s="2099"/>
      <c r="AD12" s="2099"/>
      <c r="AE12" s="2099"/>
      <c r="AF12" s="2099"/>
      <c r="AG12" s="2099"/>
      <c r="AH12" s="2099"/>
      <c r="AI12" s="2099"/>
      <c r="AJ12" s="2099"/>
      <c r="AK12" s="2099"/>
      <c r="AL12" s="2099"/>
      <c r="AM12" s="2099"/>
      <c r="AN12" s="2099"/>
      <c r="AO12" s="2099"/>
      <c r="AP12" s="2099"/>
      <c r="AQ12" s="2099"/>
      <c r="AR12" s="2099"/>
      <c r="AS12" s="2099"/>
      <c r="AT12" s="2099"/>
      <c r="AU12" s="2099"/>
      <c r="AV12" s="2099"/>
      <c r="AW12" s="2099"/>
      <c r="AX12" s="2099"/>
      <c r="AY12" s="2099"/>
      <c r="AZ12" s="2099"/>
      <c r="BA12" s="2099"/>
    </row>
    <row r="13" spans="1:143" ht="10.5" customHeight="1">
      <c r="A13" s="2870" t="s">
        <v>214</v>
      </c>
      <c r="B13" s="2855"/>
      <c r="C13" s="2855"/>
      <c r="D13" s="2855"/>
      <c r="E13" s="2871" t="s">
        <v>678</v>
      </c>
      <c r="F13" s="2872"/>
      <c r="G13" s="2872"/>
      <c r="H13" s="2872"/>
      <c r="I13" s="2872"/>
      <c r="J13" s="2872"/>
      <c r="K13" s="2872"/>
      <c r="L13" s="2872"/>
      <c r="M13" s="2872"/>
      <c r="N13" s="2872"/>
      <c r="O13" s="2872"/>
      <c r="P13" s="2872"/>
      <c r="Q13" s="2873"/>
      <c r="R13" s="2875" t="s">
        <v>287</v>
      </c>
      <c r="S13" s="2851"/>
      <c r="T13" s="2851"/>
      <c r="U13" s="2851"/>
      <c r="V13" s="2875" t="s">
        <v>288</v>
      </c>
      <c r="W13" s="724" t="s">
        <v>217</v>
      </c>
      <c r="X13" s="724"/>
      <c r="Y13" s="2851"/>
      <c r="Z13" s="2851"/>
      <c r="AA13" s="2851"/>
      <c r="AB13" s="2851"/>
      <c r="AC13" s="2851"/>
      <c r="AD13" s="2851"/>
      <c r="AE13" s="2851"/>
      <c r="AF13" s="724" t="s">
        <v>218</v>
      </c>
      <c r="AG13" s="2853"/>
      <c r="AH13" s="2855" t="s">
        <v>230</v>
      </c>
      <c r="AI13" s="2855"/>
      <c r="AJ13" s="2855"/>
      <c r="AK13" s="2855"/>
      <c r="AL13" s="2126"/>
      <c r="AM13" s="2127"/>
      <c r="AN13" s="2127"/>
      <c r="AO13" s="2127"/>
      <c r="AP13" s="2127"/>
      <c r="AQ13" s="2127"/>
      <c r="AR13" s="2127"/>
      <c r="AS13" s="2127"/>
      <c r="AT13" s="2127"/>
      <c r="AU13" s="2127"/>
      <c r="AV13" s="2127"/>
      <c r="AW13" s="2127"/>
      <c r="AX13" s="2127"/>
      <c r="AY13" s="2127"/>
      <c r="AZ13" s="2127"/>
      <c r="BA13" s="2856"/>
      <c r="EE13" s="44"/>
      <c r="EF13" s="44" t="s">
        <v>689</v>
      </c>
      <c r="EH13" s="6"/>
      <c r="EM13" s="44" t="s">
        <v>678</v>
      </c>
    </row>
    <row r="14" spans="1:143" ht="10.5" customHeight="1">
      <c r="A14" s="2858"/>
      <c r="B14" s="595"/>
      <c r="C14" s="595"/>
      <c r="D14" s="595"/>
      <c r="E14" s="1300"/>
      <c r="F14" s="1301"/>
      <c r="G14" s="1301"/>
      <c r="H14" s="1301"/>
      <c r="I14" s="1301"/>
      <c r="J14" s="1301"/>
      <c r="K14" s="1301"/>
      <c r="L14" s="1301"/>
      <c r="M14" s="1301"/>
      <c r="N14" s="1301"/>
      <c r="O14" s="1301"/>
      <c r="P14" s="1301"/>
      <c r="Q14" s="2874"/>
      <c r="R14" s="2876"/>
      <c r="S14" s="2852"/>
      <c r="T14" s="2852"/>
      <c r="U14" s="2852"/>
      <c r="V14" s="2876"/>
      <c r="W14" s="464"/>
      <c r="X14" s="464"/>
      <c r="Y14" s="2852"/>
      <c r="Z14" s="2852"/>
      <c r="AA14" s="2852"/>
      <c r="AB14" s="2852"/>
      <c r="AC14" s="2852"/>
      <c r="AD14" s="2852"/>
      <c r="AE14" s="2852"/>
      <c r="AF14" s="464"/>
      <c r="AG14" s="2854"/>
      <c r="AH14" s="595"/>
      <c r="AI14" s="595"/>
      <c r="AJ14" s="595"/>
      <c r="AK14" s="595"/>
      <c r="AL14" s="2857"/>
      <c r="AM14" s="494"/>
      <c r="AN14" s="494"/>
      <c r="AO14" s="494"/>
      <c r="AP14" s="494"/>
      <c r="AQ14" s="494"/>
      <c r="AR14" s="494"/>
      <c r="AS14" s="494"/>
      <c r="AT14" s="494"/>
      <c r="AU14" s="494"/>
      <c r="AV14" s="494"/>
      <c r="AW14" s="494"/>
      <c r="AX14" s="494"/>
      <c r="AY14" s="494"/>
      <c r="AZ14" s="494"/>
      <c r="BA14" s="1402"/>
      <c r="EE14" s="45"/>
      <c r="EF14" s="45" t="s">
        <v>147</v>
      </c>
      <c r="EH14" s="6"/>
      <c r="EM14" s="44" t="s">
        <v>71</v>
      </c>
    </row>
    <row r="15" spans="1:143" ht="10.5" customHeight="1">
      <c r="A15" s="2858" t="s">
        <v>225</v>
      </c>
      <c r="B15" s="595"/>
      <c r="C15" s="595"/>
      <c r="D15" s="595"/>
      <c r="E15" s="2861"/>
      <c r="F15" s="2861"/>
      <c r="G15" s="2861"/>
      <c r="H15" s="2861"/>
      <c r="I15" s="2861"/>
      <c r="J15" s="2861"/>
      <c r="K15" s="2861"/>
      <c r="L15" s="2861"/>
      <c r="M15" s="2861"/>
      <c r="N15" s="2861"/>
      <c r="O15" s="2861"/>
      <c r="P15" s="2861"/>
      <c r="Q15" s="2861"/>
      <c r="R15" s="2861"/>
      <c r="S15" s="2861"/>
      <c r="T15" s="2861"/>
      <c r="U15" s="2861"/>
      <c r="V15" s="2861"/>
      <c r="W15" s="2861"/>
      <c r="X15" s="2861"/>
      <c r="Y15" s="2861"/>
      <c r="Z15" s="2861"/>
      <c r="AA15" s="2861"/>
      <c r="AB15" s="2861"/>
      <c r="AC15" s="2861"/>
      <c r="AD15" s="2861"/>
      <c r="AE15" s="2861"/>
      <c r="AF15" s="2861"/>
      <c r="AG15" s="2861"/>
      <c r="AH15" s="595" t="s">
        <v>229</v>
      </c>
      <c r="AI15" s="595"/>
      <c r="AJ15" s="595"/>
      <c r="AK15" s="595"/>
      <c r="AL15" s="2863"/>
      <c r="AM15" s="2214"/>
      <c r="AN15" s="2214"/>
      <c r="AO15" s="2214"/>
      <c r="AP15" s="2866" t="s">
        <v>287</v>
      </c>
      <c r="AQ15" s="2868"/>
      <c r="AR15" s="2868"/>
      <c r="AS15" s="2868"/>
      <c r="AT15" s="2868"/>
      <c r="AU15" s="2868"/>
      <c r="AV15" s="2866" t="s">
        <v>288</v>
      </c>
      <c r="AW15" s="2877"/>
      <c r="AX15" s="2877"/>
      <c r="AY15" s="2877"/>
      <c r="AZ15" s="2877"/>
      <c r="BA15" s="2878"/>
      <c r="EE15" s="45"/>
      <c r="EF15" s="45" t="s">
        <v>148</v>
      </c>
      <c r="EH15" s="6"/>
      <c r="EM15" s="45" t="s">
        <v>126</v>
      </c>
    </row>
    <row r="16" spans="1:143" ht="10.5" customHeight="1" thickBot="1">
      <c r="A16" s="2859"/>
      <c r="B16" s="2860"/>
      <c r="C16" s="2860"/>
      <c r="D16" s="2860"/>
      <c r="E16" s="2862"/>
      <c r="F16" s="2862"/>
      <c r="G16" s="2862"/>
      <c r="H16" s="2862"/>
      <c r="I16" s="2862"/>
      <c r="J16" s="2862"/>
      <c r="K16" s="2862"/>
      <c r="L16" s="2862"/>
      <c r="M16" s="2862"/>
      <c r="N16" s="2862"/>
      <c r="O16" s="2862"/>
      <c r="P16" s="2862"/>
      <c r="Q16" s="2862"/>
      <c r="R16" s="2862"/>
      <c r="S16" s="2862"/>
      <c r="T16" s="2862"/>
      <c r="U16" s="2862"/>
      <c r="V16" s="2862"/>
      <c r="W16" s="2862"/>
      <c r="X16" s="2862"/>
      <c r="Y16" s="2862"/>
      <c r="Z16" s="2862"/>
      <c r="AA16" s="2862"/>
      <c r="AB16" s="2862"/>
      <c r="AC16" s="2862"/>
      <c r="AD16" s="2862"/>
      <c r="AE16" s="2862"/>
      <c r="AF16" s="2862"/>
      <c r="AG16" s="2862"/>
      <c r="AH16" s="2860"/>
      <c r="AI16" s="2860"/>
      <c r="AJ16" s="2860"/>
      <c r="AK16" s="2860"/>
      <c r="AL16" s="2864"/>
      <c r="AM16" s="2865"/>
      <c r="AN16" s="2865"/>
      <c r="AO16" s="2865"/>
      <c r="AP16" s="2867"/>
      <c r="AQ16" s="2869"/>
      <c r="AR16" s="2869"/>
      <c r="AS16" s="2869"/>
      <c r="AT16" s="2869"/>
      <c r="AU16" s="2869"/>
      <c r="AV16" s="2867"/>
      <c r="AW16" s="2879"/>
      <c r="AX16" s="2879"/>
      <c r="AY16" s="2879"/>
      <c r="AZ16" s="2879"/>
      <c r="BA16" s="2880"/>
      <c r="EE16" s="45"/>
      <c r="EF16" s="45" t="s">
        <v>149</v>
      </c>
      <c r="EH16" s="6"/>
      <c r="EM16" s="45" t="s">
        <v>127</v>
      </c>
    </row>
    <row r="17" spans="1:143" ht="6" customHeight="1" thickBot="1">
      <c r="A17" s="650"/>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2845"/>
      <c r="AR17" s="2845"/>
      <c r="AS17" s="2845"/>
      <c r="AT17" s="2845"/>
      <c r="AU17" s="2845"/>
      <c r="AV17" s="2845"/>
      <c r="AW17" s="2845"/>
      <c r="AX17" s="2845"/>
      <c r="AY17" s="2845"/>
      <c r="AZ17" s="2845"/>
      <c r="BA17" s="2845"/>
      <c r="EE17" s="45"/>
      <c r="EF17" s="45" t="s">
        <v>150</v>
      </c>
      <c r="EG17" s="6"/>
      <c r="EH17" s="6"/>
      <c r="EM17" s="45" t="s">
        <v>128</v>
      </c>
    </row>
    <row r="18" spans="1:143" ht="8.25" customHeight="1">
      <c r="A18" s="2798"/>
      <c r="B18" s="2798"/>
      <c r="C18" s="703" t="s">
        <v>290</v>
      </c>
      <c r="D18" s="703"/>
      <c r="E18" s="2798"/>
      <c r="F18" s="2798"/>
      <c r="G18" s="703" t="s">
        <v>313</v>
      </c>
      <c r="H18" s="703"/>
      <c r="I18" s="2142" t="s">
        <v>291</v>
      </c>
      <c r="J18" s="2805"/>
      <c r="K18" s="2805"/>
      <c r="L18" s="2805"/>
      <c r="M18" s="2805"/>
      <c r="N18" s="2805"/>
      <c r="O18" s="2805"/>
      <c r="P18" s="2805"/>
      <c r="Q18" s="2805"/>
      <c r="R18" s="2805"/>
      <c r="S18" s="2805"/>
      <c r="T18" s="2805"/>
      <c r="U18" s="2805"/>
      <c r="V18" s="2805"/>
      <c r="W18" s="2805"/>
      <c r="X18" s="2805"/>
      <c r="Y18" s="2142" t="s">
        <v>291</v>
      </c>
      <c r="Z18" s="2798"/>
      <c r="AA18" s="2798"/>
      <c r="AB18" s="703" t="s">
        <v>314</v>
      </c>
      <c r="AC18" s="703"/>
      <c r="AD18" s="2798"/>
      <c r="AE18" s="2798"/>
      <c r="AF18" s="703" t="s">
        <v>315</v>
      </c>
      <c r="AG18" s="703"/>
      <c r="AH18" s="2846" t="s">
        <v>316</v>
      </c>
      <c r="AI18" s="2846"/>
      <c r="AJ18" s="2846"/>
      <c r="AK18" s="2846"/>
      <c r="AL18" s="2846"/>
      <c r="AM18" s="2846"/>
      <c r="AN18" s="2846"/>
      <c r="AO18" s="2846"/>
      <c r="AP18" s="2847"/>
      <c r="AQ18" s="629" t="s">
        <v>117</v>
      </c>
      <c r="AR18" s="458"/>
      <c r="AS18" s="2174"/>
      <c r="AT18" s="2174"/>
      <c r="AU18" s="2801" t="s">
        <v>118</v>
      </c>
      <c r="AV18" s="1306"/>
      <c r="AW18" s="2174"/>
      <c r="AX18" s="1463" t="s">
        <v>119</v>
      </c>
      <c r="AY18" s="1306"/>
      <c r="AZ18" s="1306"/>
      <c r="BA18" s="622" t="s">
        <v>209</v>
      </c>
      <c r="EE18" s="45"/>
      <c r="EF18" s="45" t="s">
        <v>151</v>
      </c>
      <c r="EM18" s="45" t="s">
        <v>129</v>
      </c>
    </row>
    <row r="19" spans="1:143" ht="8.25" customHeight="1" thickBot="1">
      <c r="A19" s="2799"/>
      <c r="B19" s="2799"/>
      <c r="C19" s="560"/>
      <c r="D19" s="560"/>
      <c r="E19" s="2799"/>
      <c r="F19" s="2799"/>
      <c r="G19" s="560"/>
      <c r="H19" s="560"/>
      <c r="I19" s="2812"/>
      <c r="J19" s="2806"/>
      <c r="K19" s="2806"/>
      <c r="L19" s="2806"/>
      <c r="M19" s="2806"/>
      <c r="N19" s="2806"/>
      <c r="O19" s="2806"/>
      <c r="P19" s="2806"/>
      <c r="Q19" s="2806"/>
      <c r="R19" s="2806"/>
      <c r="S19" s="2806"/>
      <c r="T19" s="2806"/>
      <c r="U19" s="2806"/>
      <c r="V19" s="2806"/>
      <c r="W19" s="2806"/>
      <c r="X19" s="2806"/>
      <c r="Y19" s="2812"/>
      <c r="Z19" s="2799"/>
      <c r="AA19" s="2799"/>
      <c r="AB19" s="560"/>
      <c r="AC19" s="560"/>
      <c r="AD19" s="2799"/>
      <c r="AE19" s="2799"/>
      <c r="AF19" s="560"/>
      <c r="AG19" s="560"/>
      <c r="AH19" s="2848"/>
      <c r="AI19" s="2848"/>
      <c r="AJ19" s="2848"/>
      <c r="AK19" s="2848"/>
      <c r="AL19" s="2848"/>
      <c r="AM19" s="2848"/>
      <c r="AN19" s="2848"/>
      <c r="AO19" s="2848"/>
      <c r="AP19" s="2849"/>
      <c r="AQ19" s="630"/>
      <c r="AR19" s="619"/>
      <c r="AS19" s="2800"/>
      <c r="AT19" s="2800"/>
      <c r="AU19" s="2802"/>
      <c r="AV19" s="2800"/>
      <c r="AW19" s="2800"/>
      <c r="AX19" s="1396"/>
      <c r="AY19" s="2813"/>
      <c r="AZ19" s="2813"/>
      <c r="BA19" s="2795"/>
      <c r="EE19" s="45"/>
      <c r="EF19" s="45" t="s">
        <v>152</v>
      </c>
      <c r="EM19" s="45" t="s">
        <v>130</v>
      </c>
    </row>
    <row r="20" spans="1:143" ht="9.75" customHeight="1">
      <c r="A20" s="1457" t="s">
        <v>317</v>
      </c>
      <c r="B20" s="1468"/>
      <c r="C20" s="1468"/>
      <c r="D20" s="1468"/>
      <c r="E20" s="1468"/>
      <c r="F20" s="1468"/>
      <c r="G20" s="1468"/>
      <c r="H20" s="1468"/>
      <c r="I20" s="1468"/>
      <c r="J20" s="1468"/>
      <c r="K20" s="1468"/>
      <c r="L20" s="1468"/>
      <c r="M20" s="1468"/>
      <c r="N20" s="1468"/>
      <c r="O20" s="1469"/>
      <c r="P20" s="2796"/>
      <c r="Q20" s="2797"/>
      <c r="R20" s="2797"/>
      <c r="S20" s="2797"/>
      <c r="T20" s="2797"/>
      <c r="U20" s="2797"/>
      <c r="V20" s="2797"/>
      <c r="W20" s="2797"/>
      <c r="X20" s="2797"/>
      <c r="Y20" s="2797"/>
      <c r="Z20" s="2797"/>
      <c r="AA20" s="2797"/>
      <c r="AB20" s="2797"/>
      <c r="AC20" s="2797"/>
      <c r="AD20" s="2797"/>
      <c r="AE20" s="2797"/>
      <c r="AF20" s="2797"/>
      <c r="AG20" s="2797"/>
      <c r="AH20" s="2797"/>
      <c r="AI20" s="2797"/>
      <c r="AJ20" s="2797"/>
      <c r="AK20" s="2797"/>
      <c r="AL20" s="2797"/>
      <c r="AM20" s="2797"/>
      <c r="AN20" s="2797"/>
      <c r="AO20" s="2797"/>
      <c r="AP20" s="2797"/>
      <c r="AQ20" s="612"/>
      <c r="AR20" s="612"/>
      <c r="AS20" s="612"/>
      <c r="AT20" s="612"/>
      <c r="AU20" s="612"/>
      <c r="AV20" s="612"/>
      <c r="AW20" s="612"/>
      <c r="AX20" s="612"/>
      <c r="AY20" s="612"/>
      <c r="AZ20" s="612"/>
      <c r="BA20" s="613"/>
      <c r="EE20" s="45"/>
      <c r="EF20" s="45" t="s">
        <v>153</v>
      </c>
      <c r="EM20" s="45" t="s">
        <v>131</v>
      </c>
    </row>
    <row r="21" spans="1:143" ht="9.75" customHeight="1" thickBot="1">
      <c r="A21" s="2683"/>
      <c r="B21" s="1477"/>
      <c r="C21" s="1477"/>
      <c r="D21" s="1477"/>
      <c r="E21" s="1477"/>
      <c r="F21" s="1477"/>
      <c r="G21" s="1477"/>
      <c r="H21" s="1477"/>
      <c r="I21" s="1477"/>
      <c r="J21" s="1477"/>
      <c r="K21" s="1477"/>
      <c r="L21" s="1477"/>
      <c r="M21" s="1477"/>
      <c r="N21" s="1477"/>
      <c r="O21" s="2684"/>
      <c r="P21" s="1357"/>
      <c r="Q21" s="1358"/>
      <c r="R21" s="1358"/>
      <c r="S21" s="1358"/>
      <c r="T21" s="1358"/>
      <c r="U21" s="1358"/>
      <c r="V21" s="1358"/>
      <c r="W21" s="1358"/>
      <c r="X21" s="1358"/>
      <c r="Y21" s="1358"/>
      <c r="Z21" s="1358"/>
      <c r="AA21" s="1358"/>
      <c r="AB21" s="1358"/>
      <c r="AC21" s="1358"/>
      <c r="AD21" s="1358"/>
      <c r="AE21" s="1358"/>
      <c r="AF21" s="1358"/>
      <c r="AG21" s="1358"/>
      <c r="AH21" s="1358"/>
      <c r="AI21" s="1358"/>
      <c r="AJ21" s="1358"/>
      <c r="AK21" s="1358"/>
      <c r="AL21" s="1358"/>
      <c r="AM21" s="1358"/>
      <c r="AN21" s="1358"/>
      <c r="AO21" s="1358"/>
      <c r="AP21" s="1358"/>
      <c r="AQ21" s="1358"/>
      <c r="AR21" s="1358"/>
      <c r="AS21" s="1358"/>
      <c r="AT21" s="1358"/>
      <c r="AU21" s="1358"/>
      <c r="AV21" s="1358"/>
      <c r="AW21" s="1358"/>
      <c r="AX21" s="1358"/>
      <c r="AY21" s="1358"/>
      <c r="AZ21" s="1358"/>
      <c r="BA21" s="1359"/>
      <c r="EE21" s="45"/>
      <c r="EF21" s="45" t="s">
        <v>154</v>
      </c>
      <c r="EM21" s="45" t="s">
        <v>132</v>
      </c>
    </row>
    <row r="22" spans="1:143" ht="7.5" customHeight="1" thickBot="1">
      <c r="A22" s="2804"/>
      <c r="B22" s="2804"/>
      <c r="C22" s="2804"/>
      <c r="D22" s="2804"/>
      <c r="E22" s="2804"/>
      <c r="F22" s="2804"/>
      <c r="G22" s="2804"/>
      <c r="H22" s="2804"/>
      <c r="I22" s="2804"/>
      <c r="J22" s="2804"/>
      <c r="K22" s="2804"/>
      <c r="L22" s="2804"/>
      <c r="M22" s="2804"/>
      <c r="N22" s="2804"/>
      <c r="O22" s="2804"/>
      <c r="P22" s="2804"/>
      <c r="Q22" s="2804"/>
      <c r="R22" s="2804"/>
      <c r="S22" s="2804"/>
      <c r="T22" s="2804"/>
      <c r="U22" s="2804"/>
      <c r="V22" s="2804"/>
      <c r="W22" s="2804"/>
      <c r="X22" s="2804"/>
      <c r="Y22" s="2804"/>
      <c r="Z22" s="2804"/>
      <c r="AA22" s="2804"/>
      <c r="AB22" s="2804"/>
      <c r="AC22" s="2804"/>
      <c r="AD22" s="2804"/>
      <c r="AE22" s="2804"/>
      <c r="AF22" s="2804"/>
      <c r="AG22" s="2804"/>
      <c r="AH22" s="2804"/>
      <c r="AI22" s="2804"/>
      <c r="AJ22" s="2804"/>
      <c r="AK22" s="2804"/>
      <c r="AL22" s="2804"/>
      <c r="AM22" s="2804"/>
      <c r="AN22" s="2804"/>
      <c r="AO22" s="2804"/>
      <c r="AP22" s="2804"/>
      <c r="AQ22" s="2804"/>
      <c r="AR22" s="2804"/>
      <c r="AS22" s="2804"/>
      <c r="AT22" s="2804"/>
      <c r="AU22" s="2804"/>
      <c r="AV22" s="2804"/>
      <c r="AW22" s="2804"/>
      <c r="AX22" s="2804"/>
      <c r="AY22" s="2804"/>
      <c r="AZ22" s="2804"/>
      <c r="BA22" s="2804"/>
      <c r="EE22" s="45"/>
      <c r="EF22" s="45" t="s">
        <v>155</v>
      </c>
      <c r="EM22" s="45" t="s">
        <v>133</v>
      </c>
    </row>
    <row r="23" spans="1:143" ht="9" customHeight="1">
      <c r="A23" s="2136" t="s">
        <v>292</v>
      </c>
      <c r="B23" s="2137"/>
      <c r="C23" s="2137"/>
      <c r="D23" s="2137"/>
      <c r="E23" s="2137"/>
      <c r="F23" s="2146"/>
      <c r="G23" s="563"/>
      <c r="H23" s="563"/>
      <c r="I23" s="563"/>
      <c r="J23" s="563"/>
      <c r="K23" s="563"/>
      <c r="L23" s="563"/>
      <c r="M23" s="563"/>
      <c r="N23" s="563"/>
      <c r="O23" s="563" t="s">
        <v>293</v>
      </c>
      <c r="P23" s="563"/>
      <c r="Q23" s="563"/>
      <c r="R23" s="563"/>
      <c r="S23" s="563"/>
      <c r="T23" s="563"/>
      <c r="U23" s="2142" t="s">
        <v>294</v>
      </c>
      <c r="V23" s="2142"/>
      <c r="W23" s="2142"/>
      <c r="X23" s="2142"/>
      <c r="Y23" s="2142"/>
      <c r="Z23" s="2142"/>
      <c r="AA23" s="2142"/>
      <c r="AB23" s="2142"/>
      <c r="AC23" s="2850"/>
      <c r="AD23" s="2146"/>
      <c r="AE23" s="563"/>
      <c r="AF23" s="563"/>
      <c r="AG23" s="563"/>
      <c r="AH23" s="563"/>
      <c r="AI23" s="563"/>
      <c r="AJ23" s="563"/>
      <c r="AK23" s="563"/>
      <c r="AL23" s="563"/>
      <c r="AM23" s="563" t="s">
        <v>295</v>
      </c>
      <c r="AN23" s="563"/>
      <c r="AO23" s="563"/>
      <c r="AP23" s="563"/>
      <c r="AQ23" s="563"/>
      <c r="AR23" s="563"/>
      <c r="AS23" s="2142" t="s">
        <v>296</v>
      </c>
      <c r="AT23" s="2142"/>
      <c r="AU23" s="2142"/>
      <c r="AV23" s="2142"/>
      <c r="AW23" s="2142"/>
      <c r="AX23" s="2142"/>
      <c r="AY23" s="2142"/>
      <c r="AZ23" s="2142"/>
      <c r="BA23" s="2147"/>
      <c r="EE23" s="45"/>
      <c r="EF23" s="45" t="s">
        <v>153</v>
      </c>
      <c r="EG23" s="6"/>
      <c r="EH23" s="6"/>
      <c r="EM23" s="45" t="s">
        <v>134</v>
      </c>
    </row>
    <row r="24" spans="1:143" ht="9" customHeight="1">
      <c r="A24" s="2138"/>
      <c r="B24" s="2844"/>
      <c r="C24" s="2844"/>
      <c r="D24" s="2844"/>
      <c r="E24" s="2844"/>
      <c r="F24" s="2141"/>
      <c r="G24" s="1492"/>
      <c r="H24" s="1492"/>
      <c r="I24" s="1492"/>
      <c r="J24" s="1492"/>
      <c r="K24" s="1492"/>
      <c r="L24" s="1492"/>
      <c r="M24" s="1492"/>
      <c r="N24" s="1492"/>
      <c r="O24" s="1492"/>
      <c r="P24" s="1492"/>
      <c r="Q24" s="1492"/>
      <c r="R24" s="1492"/>
      <c r="S24" s="1492"/>
      <c r="T24" s="1492"/>
      <c r="U24" s="2144"/>
      <c r="V24" s="2144"/>
      <c r="W24" s="2144"/>
      <c r="X24" s="2144"/>
      <c r="Y24" s="2144"/>
      <c r="Z24" s="2144"/>
      <c r="AA24" s="2144"/>
      <c r="AB24" s="2144"/>
      <c r="AC24" s="2145"/>
      <c r="AD24" s="2141"/>
      <c r="AE24" s="1492"/>
      <c r="AF24" s="1492"/>
      <c r="AG24" s="1492"/>
      <c r="AH24" s="1492"/>
      <c r="AI24" s="1492"/>
      <c r="AJ24" s="1492"/>
      <c r="AK24" s="1492"/>
      <c r="AL24" s="1492"/>
      <c r="AM24" s="1492"/>
      <c r="AN24" s="1492"/>
      <c r="AO24" s="1492"/>
      <c r="AP24" s="1492"/>
      <c r="AQ24" s="1492"/>
      <c r="AR24" s="1492"/>
      <c r="AS24" s="2144"/>
      <c r="AT24" s="2144"/>
      <c r="AU24" s="2144"/>
      <c r="AV24" s="2144"/>
      <c r="AW24" s="2144"/>
      <c r="AX24" s="2144"/>
      <c r="AY24" s="2144"/>
      <c r="AZ24" s="2144"/>
      <c r="BA24" s="2148"/>
      <c r="ED24" s="19"/>
      <c r="EE24" s="45"/>
      <c r="EF24" s="45" t="s">
        <v>154</v>
      </c>
      <c r="EG24" s="6"/>
      <c r="EH24" s="6"/>
      <c r="EM24" s="45" t="s">
        <v>135</v>
      </c>
    </row>
    <row r="25" spans="1:143" ht="10.5" customHeight="1">
      <c r="A25" s="2831" t="s">
        <v>297</v>
      </c>
      <c r="B25" s="591"/>
      <c r="C25" s="2792" t="s">
        <v>224</v>
      </c>
      <c r="D25" s="2793"/>
      <c r="E25" s="2793"/>
      <c r="F25" s="2789"/>
      <c r="G25" s="2790"/>
      <c r="H25" s="2790"/>
      <c r="I25" s="2790"/>
      <c r="J25" s="2790"/>
      <c r="K25" s="2790"/>
      <c r="L25" s="2790"/>
      <c r="M25" s="2790"/>
      <c r="N25" s="2790"/>
      <c r="O25" s="2790"/>
      <c r="P25" s="2790"/>
      <c r="Q25" s="2790"/>
      <c r="R25" s="2790"/>
      <c r="S25" s="2790"/>
      <c r="T25" s="2790"/>
      <c r="U25" s="2790"/>
      <c r="V25" s="2790"/>
      <c r="W25" s="2790"/>
      <c r="X25" s="2790"/>
      <c r="Y25" s="2790"/>
      <c r="Z25" s="2790"/>
      <c r="AA25" s="2790"/>
      <c r="AB25" s="2790"/>
      <c r="AC25" s="2791"/>
      <c r="AD25" s="2789"/>
      <c r="AE25" s="2790"/>
      <c r="AF25" s="2790"/>
      <c r="AG25" s="2790"/>
      <c r="AH25" s="2790"/>
      <c r="AI25" s="2790"/>
      <c r="AJ25" s="2790"/>
      <c r="AK25" s="2790"/>
      <c r="AL25" s="2790"/>
      <c r="AM25" s="2790"/>
      <c r="AN25" s="2790"/>
      <c r="AO25" s="2790"/>
      <c r="AP25" s="2790"/>
      <c r="AQ25" s="2790"/>
      <c r="AR25" s="2790"/>
      <c r="AS25" s="2790"/>
      <c r="AT25" s="2790"/>
      <c r="AU25" s="2790"/>
      <c r="AV25" s="2790"/>
      <c r="AW25" s="2790"/>
      <c r="AX25" s="2790"/>
      <c r="AY25" s="2790"/>
      <c r="AZ25" s="2790"/>
      <c r="BA25" s="2807"/>
      <c r="ED25" s="19"/>
      <c r="EE25" s="45"/>
      <c r="EF25" s="45" t="s">
        <v>155</v>
      </c>
      <c r="EG25" s="6"/>
      <c r="EH25" s="6"/>
      <c r="EM25" s="45" t="s">
        <v>136</v>
      </c>
    </row>
    <row r="26" spans="1:143" ht="13.5" customHeight="1">
      <c r="A26" s="2220"/>
      <c r="B26" s="592"/>
      <c r="C26" s="2822" t="s">
        <v>337</v>
      </c>
      <c r="D26" s="2267"/>
      <c r="E26" s="2267"/>
      <c r="F26" s="666"/>
      <c r="G26" s="667"/>
      <c r="H26" s="667"/>
      <c r="I26" s="667"/>
      <c r="J26" s="667"/>
      <c r="K26" s="667"/>
      <c r="L26" s="667"/>
      <c r="M26" s="667"/>
      <c r="N26" s="667"/>
      <c r="O26" s="667"/>
      <c r="P26" s="667"/>
      <c r="Q26" s="667"/>
      <c r="R26" s="667"/>
      <c r="S26" s="667"/>
      <c r="T26" s="667"/>
      <c r="U26" s="667"/>
      <c r="V26" s="667"/>
      <c r="W26" s="667"/>
      <c r="X26" s="667"/>
      <c r="Y26" s="667"/>
      <c r="Z26" s="667"/>
      <c r="AA26" s="667"/>
      <c r="AB26" s="667"/>
      <c r="AC26" s="2234"/>
      <c r="AD26" s="667"/>
      <c r="AE26" s="667"/>
      <c r="AF26" s="667"/>
      <c r="AG26" s="667"/>
      <c r="AH26" s="667"/>
      <c r="AI26" s="667"/>
      <c r="AJ26" s="667"/>
      <c r="AK26" s="667"/>
      <c r="AL26" s="667"/>
      <c r="AM26" s="667"/>
      <c r="AN26" s="667"/>
      <c r="AO26" s="667"/>
      <c r="AP26" s="667"/>
      <c r="AQ26" s="667"/>
      <c r="AR26" s="667"/>
      <c r="AS26" s="667"/>
      <c r="AT26" s="667"/>
      <c r="AU26" s="667"/>
      <c r="AV26" s="667"/>
      <c r="AW26" s="667"/>
      <c r="AX26" s="667"/>
      <c r="AY26" s="667"/>
      <c r="AZ26" s="667"/>
      <c r="BA26" s="668"/>
      <c r="ED26" s="19"/>
      <c r="EE26" s="45"/>
      <c r="EF26" s="45" t="s">
        <v>156</v>
      </c>
      <c r="EG26" s="6"/>
      <c r="EH26" s="6"/>
      <c r="EM26" s="45" t="s">
        <v>137</v>
      </c>
    </row>
    <row r="27" spans="1:143" ht="13.5" customHeight="1">
      <c r="A27" s="2220"/>
      <c r="B27" s="592"/>
      <c r="C27" s="2193"/>
      <c r="D27" s="2267"/>
      <c r="E27" s="2267"/>
      <c r="F27" s="614"/>
      <c r="G27" s="615"/>
      <c r="H27" s="615"/>
      <c r="I27" s="615"/>
      <c r="J27" s="615"/>
      <c r="K27" s="615"/>
      <c r="L27" s="615"/>
      <c r="M27" s="615"/>
      <c r="N27" s="615"/>
      <c r="O27" s="615"/>
      <c r="P27" s="615"/>
      <c r="Q27" s="615"/>
      <c r="R27" s="615"/>
      <c r="S27" s="615"/>
      <c r="T27" s="615"/>
      <c r="U27" s="615"/>
      <c r="V27" s="615"/>
      <c r="W27" s="615"/>
      <c r="X27" s="615"/>
      <c r="Y27" s="615"/>
      <c r="Z27" s="615"/>
      <c r="AA27" s="615"/>
      <c r="AB27" s="615"/>
      <c r="AC27" s="223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6"/>
      <c r="ED27" s="19"/>
      <c r="EE27" s="45"/>
      <c r="EF27" s="45" t="s">
        <v>157</v>
      </c>
      <c r="EG27" s="6"/>
      <c r="EH27" s="6"/>
      <c r="EM27" s="45" t="s">
        <v>138</v>
      </c>
    </row>
    <row r="28" spans="1:143" ht="10.5" customHeight="1">
      <c r="A28" s="2220"/>
      <c r="B28" s="592"/>
      <c r="C28" s="2808" t="s">
        <v>692</v>
      </c>
      <c r="D28" s="506"/>
      <c r="E28" s="2237"/>
      <c r="F28" s="506" t="s">
        <v>227</v>
      </c>
      <c r="G28" s="2794"/>
      <c r="H28" s="2239"/>
      <c r="I28" s="2239"/>
      <c r="J28" s="2239"/>
      <c r="K28" s="2239"/>
      <c r="L28" s="2803" t="s">
        <v>228</v>
      </c>
      <c r="M28" s="2803"/>
      <c r="N28" s="2239"/>
      <c r="O28" s="2239"/>
      <c r="P28" s="2239"/>
      <c r="Q28" s="2239"/>
      <c r="R28" s="2239"/>
      <c r="S28" s="506"/>
      <c r="T28" s="506"/>
      <c r="U28" s="506"/>
      <c r="V28" s="506"/>
      <c r="W28" s="506"/>
      <c r="X28" s="506"/>
      <c r="Y28" s="506"/>
      <c r="Z28" s="506"/>
      <c r="AA28" s="506"/>
      <c r="AB28" s="506"/>
      <c r="AC28" s="2237"/>
      <c r="AD28" s="506" t="s">
        <v>227</v>
      </c>
      <c r="AE28" s="2794"/>
      <c r="AF28" s="2239"/>
      <c r="AG28" s="2239"/>
      <c r="AH28" s="2239"/>
      <c r="AI28" s="2239"/>
      <c r="AJ28" s="2803" t="s">
        <v>228</v>
      </c>
      <c r="AK28" s="2803"/>
      <c r="AL28" s="2239"/>
      <c r="AM28" s="2239"/>
      <c r="AN28" s="2239"/>
      <c r="AO28" s="2239"/>
      <c r="AP28" s="2239"/>
      <c r="AQ28" s="506"/>
      <c r="AR28" s="506"/>
      <c r="AS28" s="506"/>
      <c r="AT28" s="506"/>
      <c r="AU28" s="506"/>
      <c r="AV28" s="506"/>
      <c r="AW28" s="506"/>
      <c r="AX28" s="506"/>
      <c r="AY28" s="506"/>
      <c r="AZ28" s="506"/>
      <c r="BA28" s="2810"/>
      <c r="ED28" s="19"/>
      <c r="EE28" s="45"/>
      <c r="EF28" s="45" t="s">
        <v>158</v>
      </c>
      <c r="EG28" s="6"/>
      <c r="EH28" s="6"/>
      <c r="EM28" s="45" t="s">
        <v>139</v>
      </c>
    </row>
    <row r="29" spans="1:143" ht="7.5" customHeight="1">
      <c r="A29" s="2220"/>
      <c r="B29" s="592"/>
      <c r="C29" s="526"/>
      <c r="D29" s="500"/>
      <c r="E29" s="2809"/>
      <c r="F29" s="2243"/>
      <c r="G29" s="2244"/>
      <c r="H29" s="2244"/>
      <c r="I29" s="2244"/>
      <c r="J29" s="2244"/>
      <c r="K29" s="2244"/>
      <c r="L29" s="2244"/>
      <c r="M29" s="2244"/>
      <c r="N29" s="2244"/>
      <c r="O29" s="2244"/>
      <c r="P29" s="2244"/>
      <c r="Q29" s="2244"/>
      <c r="R29" s="2244"/>
      <c r="S29" s="2244"/>
      <c r="T29" s="2244"/>
      <c r="U29" s="2244"/>
      <c r="V29" s="2244"/>
      <c r="W29" s="2244"/>
      <c r="X29" s="2244"/>
      <c r="Y29" s="2244"/>
      <c r="Z29" s="2244"/>
      <c r="AA29" s="2244"/>
      <c r="AB29" s="2244"/>
      <c r="AC29" s="2787"/>
      <c r="AD29" s="2244"/>
      <c r="AE29" s="2244"/>
      <c r="AF29" s="2244"/>
      <c r="AG29" s="2244"/>
      <c r="AH29" s="2244"/>
      <c r="AI29" s="2244"/>
      <c r="AJ29" s="2244"/>
      <c r="AK29" s="2244"/>
      <c r="AL29" s="2244"/>
      <c r="AM29" s="2244"/>
      <c r="AN29" s="2244"/>
      <c r="AO29" s="2244"/>
      <c r="AP29" s="2244"/>
      <c r="AQ29" s="2244"/>
      <c r="AR29" s="2244"/>
      <c r="AS29" s="2244"/>
      <c r="AT29" s="2244"/>
      <c r="AU29" s="2244"/>
      <c r="AV29" s="2244"/>
      <c r="AW29" s="2244"/>
      <c r="AX29" s="2244"/>
      <c r="AY29" s="2244"/>
      <c r="AZ29" s="2244"/>
      <c r="BA29" s="2249"/>
      <c r="ED29" s="19"/>
      <c r="EE29" s="45"/>
      <c r="EF29" s="45" t="s">
        <v>159</v>
      </c>
      <c r="EG29" s="6"/>
      <c r="EH29" s="6"/>
      <c r="EM29" s="45" t="s">
        <v>140</v>
      </c>
    </row>
    <row r="30" spans="1:143" ht="7.5" customHeight="1">
      <c r="A30" s="2220"/>
      <c r="B30" s="592"/>
      <c r="C30" s="526"/>
      <c r="D30" s="500"/>
      <c r="E30" s="2809"/>
      <c r="F30" s="2243"/>
      <c r="G30" s="2244"/>
      <c r="H30" s="2244"/>
      <c r="I30" s="2244"/>
      <c r="J30" s="2244"/>
      <c r="K30" s="2244"/>
      <c r="L30" s="2244"/>
      <c r="M30" s="2244"/>
      <c r="N30" s="2244"/>
      <c r="O30" s="2244"/>
      <c r="P30" s="2244"/>
      <c r="Q30" s="2244"/>
      <c r="R30" s="2244"/>
      <c r="S30" s="2244"/>
      <c r="T30" s="2244"/>
      <c r="U30" s="2244"/>
      <c r="V30" s="2244"/>
      <c r="W30" s="2244"/>
      <c r="X30" s="2244"/>
      <c r="Y30" s="2244"/>
      <c r="Z30" s="2244"/>
      <c r="AA30" s="2244"/>
      <c r="AB30" s="2244"/>
      <c r="AC30" s="2787"/>
      <c r="AD30" s="2244"/>
      <c r="AE30" s="2244"/>
      <c r="AF30" s="2244"/>
      <c r="AG30" s="2244"/>
      <c r="AH30" s="2244"/>
      <c r="AI30" s="2244"/>
      <c r="AJ30" s="2244"/>
      <c r="AK30" s="2244"/>
      <c r="AL30" s="2244"/>
      <c r="AM30" s="2244"/>
      <c r="AN30" s="2244"/>
      <c r="AO30" s="2244"/>
      <c r="AP30" s="2244"/>
      <c r="AQ30" s="2244"/>
      <c r="AR30" s="2244"/>
      <c r="AS30" s="2244"/>
      <c r="AT30" s="2244"/>
      <c r="AU30" s="2244"/>
      <c r="AV30" s="2244"/>
      <c r="AW30" s="2244"/>
      <c r="AX30" s="2244"/>
      <c r="AY30" s="2244"/>
      <c r="AZ30" s="2244"/>
      <c r="BA30" s="2249"/>
      <c r="ED30" s="19"/>
      <c r="EE30" s="45"/>
      <c r="EF30" s="45" t="s">
        <v>160</v>
      </c>
      <c r="EG30" s="6"/>
      <c r="EH30" s="6"/>
      <c r="EM30" s="45" t="s">
        <v>72</v>
      </c>
    </row>
    <row r="31" spans="1:143" ht="7.5" customHeight="1">
      <c r="A31" s="2220"/>
      <c r="B31" s="592"/>
      <c r="C31" s="526"/>
      <c r="D31" s="500"/>
      <c r="E31" s="2809"/>
      <c r="F31" s="2243"/>
      <c r="G31" s="2244"/>
      <c r="H31" s="2244"/>
      <c r="I31" s="2244"/>
      <c r="J31" s="2244"/>
      <c r="K31" s="2244"/>
      <c r="L31" s="2244"/>
      <c r="M31" s="2244"/>
      <c r="N31" s="2244"/>
      <c r="O31" s="2244"/>
      <c r="P31" s="2244"/>
      <c r="Q31" s="2244"/>
      <c r="R31" s="2244"/>
      <c r="S31" s="2244"/>
      <c r="T31" s="2244"/>
      <c r="U31" s="2244"/>
      <c r="V31" s="2244"/>
      <c r="W31" s="2244"/>
      <c r="X31" s="2244"/>
      <c r="Y31" s="2244"/>
      <c r="Z31" s="2244"/>
      <c r="AA31" s="2244"/>
      <c r="AB31" s="2244"/>
      <c r="AC31" s="2787"/>
      <c r="AD31" s="2244"/>
      <c r="AE31" s="2244"/>
      <c r="AF31" s="2244"/>
      <c r="AG31" s="2244"/>
      <c r="AH31" s="2244"/>
      <c r="AI31" s="2244"/>
      <c r="AJ31" s="2244"/>
      <c r="AK31" s="2244"/>
      <c r="AL31" s="2244"/>
      <c r="AM31" s="2244"/>
      <c r="AN31" s="2244"/>
      <c r="AO31" s="2244"/>
      <c r="AP31" s="2244"/>
      <c r="AQ31" s="2244"/>
      <c r="AR31" s="2244"/>
      <c r="AS31" s="2244"/>
      <c r="AT31" s="2244"/>
      <c r="AU31" s="2244"/>
      <c r="AV31" s="2244"/>
      <c r="AW31" s="2244"/>
      <c r="AX31" s="2244"/>
      <c r="AY31" s="2244"/>
      <c r="AZ31" s="2244"/>
      <c r="BA31" s="2249"/>
      <c r="ED31" s="19"/>
      <c r="EE31" s="45"/>
      <c r="EF31" s="45" t="s">
        <v>161</v>
      </c>
      <c r="EG31" s="6"/>
      <c r="EH31" s="6"/>
      <c r="EM31" s="45" t="s">
        <v>73</v>
      </c>
    </row>
    <row r="32" spans="1:143" ht="7.5" customHeight="1">
      <c r="A32" s="2220"/>
      <c r="B32" s="592"/>
      <c r="C32" s="527"/>
      <c r="D32" s="501"/>
      <c r="E32" s="1500"/>
      <c r="F32" s="2246"/>
      <c r="G32" s="2247"/>
      <c r="H32" s="2247"/>
      <c r="I32" s="2247"/>
      <c r="J32" s="2247"/>
      <c r="K32" s="2247"/>
      <c r="L32" s="2247"/>
      <c r="M32" s="2247"/>
      <c r="N32" s="2247"/>
      <c r="O32" s="2247"/>
      <c r="P32" s="2247"/>
      <c r="Q32" s="2247"/>
      <c r="R32" s="2247"/>
      <c r="S32" s="2247"/>
      <c r="T32" s="2247"/>
      <c r="U32" s="2247"/>
      <c r="V32" s="2247"/>
      <c r="W32" s="2247"/>
      <c r="X32" s="2247"/>
      <c r="Y32" s="2247"/>
      <c r="Z32" s="2247"/>
      <c r="AA32" s="2247"/>
      <c r="AB32" s="2247"/>
      <c r="AC32" s="2248"/>
      <c r="AD32" s="2247"/>
      <c r="AE32" s="2247"/>
      <c r="AF32" s="2247"/>
      <c r="AG32" s="2247"/>
      <c r="AH32" s="2247"/>
      <c r="AI32" s="2247"/>
      <c r="AJ32" s="2247"/>
      <c r="AK32" s="2247"/>
      <c r="AL32" s="2247"/>
      <c r="AM32" s="2247"/>
      <c r="AN32" s="2247"/>
      <c r="AO32" s="2247"/>
      <c r="AP32" s="2247"/>
      <c r="AQ32" s="2247"/>
      <c r="AR32" s="2247"/>
      <c r="AS32" s="2247"/>
      <c r="AT32" s="2247"/>
      <c r="AU32" s="2247"/>
      <c r="AV32" s="2247"/>
      <c r="AW32" s="2247"/>
      <c r="AX32" s="2247"/>
      <c r="AY32" s="2247"/>
      <c r="AZ32" s="2247"/>
      <c r="BA32" s="2250"/>
      <c r="ED32" s="19"/>
      <c r="EE32" s="45"/>
      <c r="EF32" s="45" t="s">
        <v>162</v>
      </c>
      <c r="EG32" s="6"/>
      <c r="EH32" s="6"/>
      <c r="EM32" s="45" t="s">
        <v>74</v>
      </c>
    </row>
    <row r="33" spans="1:143" ht="9" customHeight="1">
      <c r="A33" s="2220"/>
      <c r="B33" s="592"/>
      <c r="C33" s="2266" t="s">
        <v>229</v>
      </c>
      <c r="D33" s="2267"/>
      <c r="E33" s="2267"/>
      <c r="F33" s="2212"/>
      <c r="G33" s="2212"/>
      <c r="H33" s="2212"/>
      <c r="I33" s="2212"/>
      <c r="J33" s="2212"/>
      <c r="K33" s="2212"/>
      <c r="L33" s="2212"/>
      <c r="M33" s="464" t="s">
        <v>287</v>
      </c>
      <c r="N33" s="2212"/>
      <c r="O33" s="2212"/>
      <c r="P33" s="2212"/>
      <c r="Q33" s="2212"/>
      <c r="R33" s="2212"/>
      <c r="S33" s="2212"/>
      <c r="T33" s="2212"/>
      <c r="U33" s="464" t="s">
        <v>288</v>
      </c>
      <c r="V33" s="2212"/>
      <c r="W33" s="2212"/>
      <c r="X33" s="2212"/>
      <c r="Y33" s="2212"/>
      <c r="Z33" s="2212"/>
      <c r="AA33" s="2212"/>
      <c r="AB33" s="2212"/>
      <c r="AC33" s="2272"/>
      <c r="AD33" s="2212"/>
      <c r="AE33" s="2212"/>
      <c r="AF33" s="2212"/>
      <c r="AG33" s="2212"/>
      <c r="AH33" s="2212"/>
      <c r="AI33" s="2212"/>
      <c r="AJ33" s="2212"/>
      <c r="AK33" s="464" t="s">
        <v>287</v>
      </c>
      <c r="AL33" s="2212"/>
      <c r="AM33" s="2212"/>
      <c r="AN33" s="2212"/>
      <c r="AO33" s="2212"/>
      <c r="AP33" s="2212"/>
      <c r="AQ33" s="2212"/>
      <c r="AR33" s="2212"/>
      <c r="AS33" s="464" t="s">
        <v>288</v>
      </c>
      <c r="AT33" s="2212"/>
      <c r="AU33" s="2212"/>
      <c r="AV33" s="2212"/>
      <c r="AW33" s="2212"/>
      <c r="AX33" s="2212"/>
      <c r="AY33" s="2212"/>
      <c r="AZ33" s="2212"/>
      <c r="BA33" s="2213"/>
      <c r="ED33" s="19"/>
      <c r="EE33" s="45"/>
      <c r="EF33" s="45" t="s">
        <v>163</v>
      </c>
      <c r="EG33" s="6"/>
      <c r="EH33" s="6"/>
      <c r="EM33" s="45" t="s">
        <v>75</v>
      </c>
    </row>
    <row r="34" spans="1:143" ht="9" customHeight="1">
      <c r="A34" s="2220"/>
      <c r="B34" s="592"/>
      <c r="C34" s="2266"/>
      <c r="D34" s="2267"/>
      <c r="E34" s="2267"/>
      <c r="F34" s="2212"/>
      <c r="G34" s="2212"/>
      <c r="H34" s="2212"/>
      <c r="I34" s="2212"/>
      <c r="J34" s="2212"/>
      <c r="K34" s="2212"/>
      <c r="L34" s="2212"/>
      <c r="M34" s="464"/>
      <c r="N34" s="2212"/>
      <c r="O34" s="2212"/>
      <c r="P34" s="2212"/>
      <c r="Q34" s="2212"/>
      <c r="R34" s="2212"/>
      <c r="S34" s="2212"/>
      <c r="T34" s="2212"/>
      <c r="U34" s="464"/>
      <c r="V34" s="2212"/>
      <c r="W34" s="2212"/>
      <c r="X34" s="2212"/>
      <c r="Y34" s="2212"/>
      <c r="Z34" s="2212"/>
      <c r="AA34" s="2212"/>
      <c r="AB34" s="2212"/>
      <c r="AC34" s="2272"/>
      <c r="AD34" s="2212"/>
      <c r="AE34" s="2212"/>
      <c r="AF34" s="2212"/>
      <c r="AG34" s="2212"/>
      <c r="AH34" s="2212"/>
      <c r="AI34" s="2212"/>
      <c r="AJ34" s="2212"/>
      <c r="AK34" s="464"/>
      <c r="AL34" s="2212"/>
      <c r="AM34" s="2212"/>
      <c r="AN34" s="2212"/>
      <c r="AO34" s="2212"/>
      <c r="AP34" s="2212"/>
      <c r="AQ34" s="2212"/>
      <c r="AR34" s="2212"/>
      <c r="AS34" s="464"/>
      <c r="AT34" s="2212"/>
      <c r="AU34" s="2212"/>
      <c r="AV34" s="2212"/>
      <c r="AW34" s="2212"/>
      <c r="AX34" s="2212"/>
      <c r="AY34" s="2212"/>
      <c r="AZ34" s="2212"/>
      <c r="BA34" s="2213"/>
      <c r="ED34" s="19"/>
      <c r="EE34" s="45"/>
      <c r="EF34" s="45" t="s">
        <v>164</v>
      </c>
      <c r="EG34" s="6"/>
      <c r="EH34" s="6"/>
      <c r="EM34" s="45" t="s">
        <v>76</v>
      </c>
    </row>
    <row r="35" spans="1:143" ht="9" customHeight="1">
      <c r="A35" s="2220"/>
      <c r="B35" s="592"/>
      <c r="C35" s="2266" t="s">
        <v>234</v>
      </c>
      <c r="D35" s="2267"/>
      <c r="E35" s="2267"/>
      <c r="F35" s="2212"/>
      <c r="G35" s="2212"/>
      <c r="H35" s="2212"/>
      <c r="I35" s="2212"/>
      <c r="J35" s="2212"/>
      <c r="K35" s="2212"/>
      <c r="L35" s="2212"/>
      <c r="M35" s="464" t="s">
        <v>287</v>
      </c>
      <c r="N35" s="2212"/>
      <c r="O35" s="2212"/>
      <c r="P35" s="2212"/>
      <c r="Q35" s="2212"/>
      <c r="R35" s="2212"/>
      <c r="S35" s="2212"/>
      <c r="T35" s="2212"/>
      <c r="U35" s="464" t="s">
        <v>288</v>
      </c>
      <c r="V35" s="2212"/>
      <c r="W35" s="2212"/>
      <c r="X35" s="2212"/>
      <c r="Y35" s="2212"/>
      <c r="Z35" s="2212"/>
      <c r="AA35" s="2212"/>
      <c r="AB35" s="2212"/>
      <c r="AC35" s="2272"/>
      <c r="AD35" s="2212"/>
      <c r="AE35" s="2212"/>
      <c r="AF35" s="2212"/>
      <c r="AG35" s="2212"/>
      <c r="AH35" s="2212"/>
      <c r="AI35" s="2212"/>
      <c r="AJ35" s="2212"/>
      <c r="AK35" s="464" t="s">
        <v>287</v>
      </c>
      <c r="AL35" s="2212"/>
      <c r="AM35" s="2212"/>
      <c r="AN35" s="2212"/>
      <c r="AO35" s="2212"/>
      <c r="AP35" s="2212"/>
      <c r="AQ35" s="2212"/>
      <c r="AR35" s="2212"/>
      <c r="AS35" s="464" t="s">
        <v>288</v>
      </c>
      <c r="AT35" s="2212"/>
      <c r="AU35" s="2212"/>
      <c r="AV35" s="2212"/>
      <c r="AW35" s="2212"/>
      <c r="AX35" s="2212"/>
      <c r="AY35" s="2212"/>
      <c r="AZ35" s="2212"/>
      <c r="BA35" s="2213"/>
      <c r="ED35" s="19"/>
      <c r="EE35" s="45"/>
      <c r="EF35" s="45" t="s">
        <v>165</v>
      </c>
      <c r="EG35" s="6"/>
      <c r="EH35" s="6"/>
      <c r="EM35" s="45" t="s">
        <v>77</v>
      </c>
    </row>
    <row r="36" spans="1:143" ht="9" customHeight="1">
      <c r="A36" s="2220"/>
      <c r="B36" s="592"/>
      <c r="C36" s="2266"/>
      <c r="D36" s="2267"/>
      <c r="E36" s="2267"/>
      <c r="F36" s="2212"/>
      <c r="G36" s="2212"/>
      <c r="H36" s="2212"/>
      <c r="I36" s="2212"/>
      <c r="J36" s="2212"/>
      <c r="K36" s="2212"/>
      <c r="L36" s="2212"/>
      <c r="M36" s="464"/>
      <c r="N36" s="2212"/>
      <c r="O36" s="2212"/>
      <c r="P36" s="2212"/>
      <c r="Q36" s="2212"/>
      <c r="R36" s="2212"/>
      <c r="S36" s="2212"/>
      <c r="T36" s="2212"/>
      <c r="U36" s="464"/>
      <c r="V36" s="2212"/>
      <c r="W36" s="2212"/>
      <c r="X36" s="2212"/>
      <c r="Y36" s="2212"/>
      <c r="Z36" s="2212"/>
      <c r="AA36" s="2212"/>
      <c r="AB36" s="2212"/>
      <c r="AC36" s="2272"/>
      <c r="AD36" s="2212"/>
      <c r="AE36" s="2212"/>
      <c r="AF36" s="2212"/>
      <c r="AG36" s="2212"/>
      <c r="AH36" s="2212"/>
      <c r="AI36" s="2212"/>
      <c r="AJ36" s="2212"/>
      <c r="AK36" s="464"/>
      <c r="AL36" s="2212"/>
      <c r="AM36" s="2212"/>
      <c r="AN36" s="2212"/>
      <c r="AO36" s="2212"/>
      <c r="AP36" s="2212"/>
      <c r="AQ36" s="2212"/>
      <c r="AR36" s="2212"/>
      <c r="AS36" s="464"/>
      <c r="AT36" s="2212"/>
      <c r="AU36" s="2212"/>
      <c r="AV36" s="2212"/>
      <c r="AW36" s="2212"/>
      <c r="AX36" s="2212"/>
      <c r="AY36" s="2212"/>
      <c r="AZ36" s="2212"/>
      <c r="BA36" s="2213"/>
      <c r="ED36" s="19"/>
      <c r="EE36" s="45"/>
      <c r="EF36" s="45" t="s">
        <v>167</v>
      </c>
      <c r="EG36" s="6"/>
      <c r="EH36" s="6"/>
      <c r="EM36" s="45" t="s">
        <v>78</v>
      </c>
    </row>
    <row r="37" spans="1:143" ht="9.75" customHeight="1">
      <c r="A37" s="2220"/>
      <c r="B37" s="592"/>
      <c r="C37" s="2780" t="s">
        <v>686</v>
      </c>
      <c r="D37" s="2781"/>
      <c r="E37" s="2782"/>
      <c r="F37" s="2255"/>
      <c r="G37" s="2256"/>
      <c r="H37" s="2256"/>
      <c r="I37" s="2256"/>
      <c r="J37" s="2256"/>
      <c r="K37" s="2256"/>
      <c r="L37" s="2256"/>
      <c r="M37" s="2256"/>
      <c r="N37" s="2256"/>
      <c r="O37" s="2256"/>
      <c r="P37" s="2256"/>
      <c r="Q37" s="2256"/>
      <c r="R37" s="2256"/>
      <c r="S37" s="2256"/>
      <c r="T37" s="2256"/>
      <c r="U37" s="2256"/>
      <c r="V37" s="2256"/>
      <c r="W37" s="2256"/>
      <c r="X37" s="2256"/>
      <c r="Y37" s="2256"/>
      <c r="Z37" s="2256"/>
      <c r="AA37" s="2256"/>
      <c r="AB37" s="2256"/>
      <c r="AC37" s="2257"/>
      <c r="AD37" s="2255"/>
      <c r="AE37" s="2256"/>
      <c r="AF37" s="2256"/>
      <c r="AG37" s="2256"/>
      <c r="AH37" s="2256"/>
      <c r="AI37" s="2256"/>
      <c r="AJ37" s="2256"/>
      <c r="AK37" s="2256"/>
      <c r="AL37" s="2256"/>
      <c r="AM37" s="2256"/>
      <c r="AN37" s="2256"/>
      <c r="AO37" s="2256"/>
      <c r="AP37" s="2256"/>
      <c r="AQ37" s="2256"/>
      <c r="AR37" s="2256"/>
      <c r="AS37" s="2256"/>
      <c r="AT37" s="2256"/>
      <c r="AU37" s="2256"/>
      <c r="AV37" s="2256"/>
      <c r="AW37" s="2256"/>
      <c r="AX37" s="2256"/>
      <c r="AY37" s="2256"/>
      <c r="AZ37" s="2256"/>
      <c r="BA37" s="2261"/>
      <c r="ED37" s="19"/>
      <c r="EE37" s="45"/>
      <c r="EF37" s="45" t="s">
        <v>637</v>
      </c>
      <c r="EG37" s="6"/>
      <c r="EH37" s="6"/>
      <c r="EM37" s="45" t="s">
        <v>79</v>
      </c>
    </row>
    <row r="38" spans="1:143" ht="9.75" customHeight="1">
      <c r="A38" s="2220"/>
      <c r="B38" s="592"/>
      <c r="C38" s="2783"/>
      <c r="D38" s="2784"/>
      <c r="E38" s="2785"/>
      <c r="F38" s="2262"/>
      <c r="G38" s="2263"/>
      <c r="H38" s="2263"/>
      <c r="I38" s="2263"/>
      <c r="J38" s="2263"/>
      <c r="K38" s="2263"/>
      <c r="L38" s="2263"/>
      <c r="M38" s="2263"/>
      <c r="N38" s="2263"/>
      <c r="O38" s="2263"/>
      <c r="P38" s="2263"/>
      <c r="Q38" s="2263"/>
      <c r="R38" s="2263"/>
      <c r="S38" s="2263"/>
      <c r="T38" s="2263"/>
      <c r="U38" s="2263"/>
      <c r="V38" s="2263"/>
      <c r="W38" s="2263"/>
      <c r="X38" s="2263"/>
      <c r="Y38" s="2263"/>
      <c r="Z38" s="2263"/>
      <c r="AA38" s="2263"/>
      <c r="AB38" s="2263"/>
      <c r="AC38" s="2778"/>
      <c r="AD38" s="2262"/>
      <c r="AE38" s="2263"/>
      <c r="AF38" s="2263"/>
      <c r="AG38" s="2263"/>
      <c r="AH38" s="2263"/>
      <c r="AI38" s="2263"/>
      <c r="AJ38" s="2263"/>
      <c r="AK38" s="2263"/>
      <c r="AL38" s="2263"/>
      <c r="AM38" s="2263"/>
      <c r="AN38" s="2263"/>
      <c r="AO38" s="2263"/>
      <c r="AP38" s="2263"/>
      <c r="AQ38" s="2263"/>
      <c r="AR38" s="2263"/>
      <c r="AS38" s="2263"/>
      <c r="AT38" s="2263"/>
      <c r="AU38" s="2263"/>
      <c r="AV38" s="2263"/>
      <c r="AW38" s="2263"/>
      <c r="AX38" s="2263"/>
      <c r="AY38" s="2263"/>
      <c r="AZ38" s="2263"/>
      <c r="BA38" s="2264"/>
      <c r="ED38" s="19"/>
      <c r="EE38" s="45"/>
      <c r="EF38" s="45" t="s">
        <v>638</v>
      </c>
      <c r="EG38" s="6"/>
      <c r="EH38" s="6"/>
      <c r="EM38" s="45" t="s">
        <v>80</v>
      </c>
    </row>
    <row r="39" spans="1:143" ht="9.75" customHeight="1">
      <c r="A39" s="2220"/>
      <c r="B39" s="592"/>
      <c r="C39" s="2318" t="s">
        <v>687</v>
      </c>
      <c r="D39" s="2319"/>
      <c r="E39" s="2319"/>
      <c r="F39" s="2258"/>
      <c r="G39" s="2259"/>
      <c r="H39" s="2259"/>
      <c r="I39" s="2259"/>
      <c r="J39" s="2259"/>
      <c r="K39" s="2259"/>
      <c r="L39" s="2259"/>
      <c r="M39" s="2259"/>
      <c r="N39" s="2259"/>
      <c r="O39" s="2259"/>
      <c r="P39" s="2259"/>
      <c r="Q39" s="2259"/>
      <c r="R39" s="2259"/>
      <c r="S39" s="2259"/>
      <c r="T39" s="2259"/>
      <c r="U39" s="2259"/>
      <c r="V39" s="2259"/>
      <c r="W39" s="2259"/>
      <c r="X39" s="2259"/>
      <c r="Y39" s="2259"/>
      <c r="Z39" s="2259"/>
      <c r="AA39" s="2259"/>
      <c r="AB39" s="2259"/>
      <c r="AC39" s="2779"/>
      <c r="AD39" s="2259"/>
      <c r="AE39" s="2259"/>
      <c r="AF39" s="2259"/>
      <c r="AG39" s="2259"/>
      <c r="AH39" s="2259"/>
      <c r="AI39" s="2259"/>
      <c r="AJ39" s="2259"/>
      <c r="AK39" s="2259"/>
      <c r="AL39" s="2259"/>
      <c r="AM39" s="2259"/>
      <c r="AN39" s="2259"/>
      <c r="AO39" s="2259"/>
      <c r="AP39" s="2259"/>
      <c r="AQ39" s="2259"/>
      <c r="AR39" s="2259"/>
      <c r="AS39" s="2259"/>
      <c r="AT39" s="2259"/>
      <c r="AU39" s="2259"/>
      <c r="AV39" s="2259"/>
      <c r="AW39" s="2259"/>
      <c r="AX39" s="2259"/>
      <c r="AY39" s="2259"/>
      <c r="AZ39" s="2259"/>
      <c r="BA39" s="2279"/>
      <c r="ED39" s="19"/>
      <c r="EE39" s="45"/>
      <c r="EF39" s="45" t="s">
        <v>639</v>
      </c>
      <c r="EG39" s="6"/>
      <c r="EH39" s="6"/>
      <c r="EM39" s="45" t="s">
        <v>141</v>
      </c>
    </row>
    <row r="40" spans="1:143" ht="9.75" customHeight="1">
      <c r="A40" s="2221"/>
      <c r="B40" s="2222"/>
      <c r="C40" s="2274"/>
      <c r="D40" s="2275"/>
      <c r="E40" s="2275"/>
      <c r="F40" s="2276"/>
      <c r="G40" s="2277"/>
      <c r="H40" s="2277"/>
      <c r="I40" s="2277"/>
      <c r="J40" s="2277"/>
      <c r="K40" s="2277"/>
      <c r="L40" s="2277"/>
      <c r="M40" s="2277"/>
      <c r="N40" s="2277"/>
      <c r="O40" s="2277"/>
      <c r="P40" s="2277"/>
      <c r="Q40" s="2277"/>
      <c r="R40" s="2277"/>
      <c r="S40" s="2277"/>
      <c r="T40" s="2277"/>
      <c r="U40" s="2277"/>
      <c r="V40" s="2277"/>
      <c r="W40" s="2277"/>
      <c r="X40" s="2277"/>
      <c r="Y40" s="2277"/>
      <c r="Z40" s="2277"/>
      <c r="AA40" s="2277"/>
      <c r="AB40" s="2277"/>
      <c r="AC40" s="2278"/>
      <c r="AD40" s="2277"/>
      <c r="AE40" s="2277"/>
      <c r="AF40" s="2277"/>
      <c r="AG40" s="2277"/>
      <c r="AH40" s="2277"/>
      <c r="AI40" s="2277"/>
      <c r="AJ40" s="2277"/>
      <c r="AK40" s="2277"/>
      <c r="AL40" s="2277"/>
      <c r="AM40" s="2277"/>
      <c r="AN40" s="2277"/>
      <c r="AO40" s="2277"/>
      <c r="AP40" s="2277"/>
      <c r="AQ40" s="2277"/>
      <c r="AR40" s="2277"/>
      <c r="AS40" s="2277"/>
      <c r="AT40" s="2277"/>
      <c r="AU40" s="2277"/>
      <c r="AV40" s="2277"/>
      <c r="AW40" s="2277"/>
      <c r="AX40" s="2277"/>
      <c r="AY40" s="2277"/>
      <c r="AZ40" s="2277"/>
      <c r="BA40" s="2280"/>
      <c r="ED40" s="19"/>
      <c r="EE40" s="45"/>
      <c r="EF40" s="45" t="s">
        <v>640</v>
      </c>
      <c r="EG40" s="6"/>
      <c r="EH40" s="6"/>
      <c r="EM40" s="45" t="s">
        <v>142</v>
      </c>
    </row>
    <row r="41" spans="1:143" ht="10.5" customHeight="1">
      <c r="A41" s="2281" t="s">
        <v>230</v>
      </c>
      <c r="B41" s="2282"/>
      <c r="C41" s="2792" t="s">
        <v>224</v>
      </c>
      <c r="D41" s="2793"/>
      <c r="E41" s="2793"/>
      <c r="F41" s="2320"/>
      <c r="G41" s="2321"/>
      <c r="H41" s="2321"/>
      <c r="I41" s="2321"/>
      <c r="J41" s="2321"/>
      <c r="K41" s="2321"/>
      <c r="L41" s="2321"/>
      <c r="M41" s="2321"/>
      <c r="N41" s="2321"/>
      <c r="O41" s="2321"/>
      <c r="P41" s="2321"/>
      <c r="Q41" s="2321"/>
      <c r="R41" s="2321"/>
      <c r="S41" s="2321"/>
      <c r="T41" s="2321"/>
      <c r="U41" s="2321"/>
      <c r="V41" s="2321"/>
      <c r="W41" s="2321"/>
      <c r="X41" s="2322"/>
      <c r="Y41" s="2830" t="s">
        <v>237</v>
      </c>
      <c r="Z41" s="1294" t="s">
        <v>631</v>
      </c>
      <c r="AA41" s="1295"/>
      <c r="AB41" s="1295"/>
      <c r="AC41" s="2832"/>
      <c r="AD41" s="2321"/>
      <c r="AE41" s="2321"/>
      <c r="AF41" s="2321"/>
      <c r="AG41" s="2321"/>
      <c r="AH41" s="2321"/>
      <c r="AI41" s="2321"/>
      <c r="AJ41" s="2321"/>
      <c r="AK41" s="2321"/>
      <c r="AL41" s="2321"/>
      <c r="AM41" s="2321"/>
      <c r="AN41" s="2321"/>
      <c r="AO41" s="2321"/>
      <c r="AP41" s="2321"/>
      <c r="AQ41" s="2321"/>
      <c r="AR41" s="2321"/>
      <c r="AS41" s="2321"/>
      <c r="AT41" s="2321"/>
      <c r="AU41" s="2321"/>
      <c r="AV41" s="2322"/>
      <c r="AW41" s="2830" t="s">
        <v>237</v>
      </c>
      <c r="AX41" s="1294" t="s">
        <v>631</v>
      </c>
      <c r="AY41" s="1295"/>
      <c r="AZ41" s="1295"/>
      <c r="BA41" s="1296"/>
      <c r="ED41" s="19"/>
      <c r="EE41" s="45"/>
      <c r="EF41" s="45" t="s">
        <v>641</v>
      </c>
      <c r="EG41" s="6"/>
      <c r="EH41" s="6"/>
      <c r="EM41" s="45" t="s">
        <v>143</v>
      </c>
    </row>
    <row r="42" spans="1:143" ht="10.5" customHeight="1">
      <c r="A42" s="2281"/>
      <c r="B42" s="2282"/>
      <c r="C42" s="2193" t="s">
        <v>300</v>
      </c>
      <c r="D42" s="2267"/>
      <c r="E42" s="2267"/>
      <c r="F42" s="666"/>
      <c r="G42" s="667"/>
      <c r="H42" s="667"/>
      <c r="I42" s="667"/>
      <c r="J42" s="667"/>
      <c r="K42" s="667"/>
      <c r="L42" s="667"/>
      <c r="M42" s="667"/>
      <c r="N42" s="667"/>
      <c r="O42" s="667"/>
      <c r="P42" s="667"/>
      <c r="Q42" s="667"/>
      <c r="R42" s="667"/>
      <c r="S42" s="667"/>
      <c r="T42" s="667"/>
      <c r="U42" s="667"/>
      <c r="V42" s="667"/>
      <c r="W42" s="667"/>
      <c r="X42" s="1317"/>
      <c r="Y42" s="2324"/>
      <c r="Z42" s="1297"/>
      <c r="AA42" s="1298"/>
      <c r="AB42" s="1298"/>
      <c r="AC42" s="2833"/>
      <c r="AD42" s="667"/>
      <c r="AE42" s="667"/>
      <c r="AF42" s="667"/>
      <c r="AG42" s="667"/>
      <c r="AH42" s="667"/>
      <c r="AI42" s="667"/>
      <c r="AJ42" s="667"/>
      <c r="AK42" s="667"/>
      <c r="AL42" s="667"/>
      <c r="AM42" s="667"/>
      <c r="AN42" s="667"/>
      <c r="AO42" s="667"/>
      <c r="AP42" s="667"/>
      <c r="AQ42" s="667"/>
      <c r="AR42" s="667"/>
      <c r="AS42" s="667"/>
      <c r="AT42" s="667"/>
      <c r="AU42" s="667"/>
      <c r="AV42" s="1317"/>
      <c r="AW42" s="2324"/>
      <c r="AX42" s="1297"/>
      <c r="AY42" s="1298"/>
      <c r="AZ42" s="1298"/>
      <c r="BA42" s="1299"/>
      <c r="ED42" s="19"/>
      <c r="EE42" s="45"/>
      <c r="EF42" s="45" t="s">
        <v>642</v>
      </c>
      <c r="EG42" s="6"/>
      <c r="EH42" s="6"/>
      <c r="EM42" s="45" t="s">
        <v>144</v>
      </c>
    </row>
    <row r="43" spans="1:143" ht="10.5" customHeight="1">
      <c r="A43" s="2281"/>
      <c r="B43" s="2282"/>
      <c r="C43" s="2193"/>
      <c r="D43" s="2267"/>
      <c r="E43" s="2267"/>
      <c r="F43" s="614"/>
      <c r="G43" s="615"/>
      <c r="H43" s="615"/>
      <c r="I43" s="615"/>
      <c r="J43" s="615"/>
      <c r="K43" s="615"/>
      <c r="L43" s="615"/>
      <c r="M43" s="615"/>
      <c r="N43" s="615"/>
      <c r="O43" s="615"/>
      <c r="P43" s="615"/>
      <c r="Q43" s="615"/>
      <c r="R43" s="615"/>
      <c r="S43" s="615"/>
      <c r="T43" s="615"/>
      <c r="U43" s="615"/>
      <c r="V43" s="615"/>
      <c r="W43" s="615"/>
      <c r="X43" s="1319"/>
      <c r="Y43" s="2325"/>
      <c r="Z43" s="1300"/>
      <c r="AA43" s="1301"/>
      <c r="AB43" s="1301"/>
      <c r="AC43" s="2329"/>
      <c r="AD43" s="615"/>
      <c r="AE43" s="615"/>
      <c r="AF43" s="615"/>
      <c r="AG43" s="615"/>
      <c r="AH43" s="615"/>
      <c r="AI43" s="615"/>
      <c r="AJ43" s="615"/>
      <c r="AK43" s="615"/>
      <c r="AL43" s="615"/>
      <c r="AM43" s="615"/>
      <c r="AN43" s="615"/>
      <c r="AO43" s="615"/>
      <c r="AP43" s="615"/>
      <c r="AQ43" s="615"/>
      <c r="AR43" s="615"/>
      <c r="AS43" s="615"/>
      <c r="AT43" s="615"/>
      <c r="AU43" s="615"/>
      <c r="AV43" s="1319"/>
      <c r="AW43" s="2325"/>
      <c r="AX43" s="1300"/>
      <c r="AY43" s="1301"/>
      <c r="AZ43" s="1301"/>
      <c r="BA43" s="1302"/>
      <c r="ED43" s="19"/>
      <c r="EE43" s="45"/>
      <c r="EF43" s="45" t="s">
        <v>643</v>
      </c>
      <c r="EG43" s="6"/>
      <c r="EH43" s="6"/>
      <c r="EM43" s="45" t="s">
        <v>82</v>
      </c>
    </row>
    <row r="44" spans="1:143" ht="9" customHeight="1">
      <c r="A44" s="2281"/>
      <c r="B44" s="2282"/>
      <c r="C44" s="2193" t="s">
        <v>236</v>
      </c>
      <c r="D44" s="2267"/>
      <c r="E44" s="2267"/>
      <c r="F44" s="2292" t="s">
        <v>631</v>
      </c>
      <c r="G44" s="1387"/>
      <c r="H44" s="1387"/>
      <c r="I44" s="1387"/>
      <c r="J44" s="1387"/>
      <c r="K44" s="1387"/>
      <c r="L44" s="1387"/>
      <c r="M44" s="1387"/>
      <c r="N44" s="1387"/>
      <c r="O44" s="1304"/>
      <c r="P44" s="1304"/>
      <c r="Q44" s="1304"/>
      <c r="R44" s="455" t="s">
        <v>118</v>
      </c>
      <c r="S44" s="455"/>
      <c r="T44" s="1304"/>
      <c r="U44" s="1304"/>
      <c r="V44" s="1304"/>
      <c r="W44" s="455" t="s">
        <v>119</v>
      </c>
      <c r="X44" s="455"/>
      <c r="Y44" s="1304"/>
      <c r="Z44" s="1304"/>
      <c r="AA44" s="1304"/>
      <c r="AB44" s="455" t="s">
        <v>209</v>
      </c>
      <c r="AC44" s="456"/>
      <c r="AD44" s="1387" t="s">
        <v>631</v>
      </c>
      <c r="AE44" s="1387"/>
      <c r="AF44" s="1387"/>
      <c r="AG44" s="1387"/>
      <c r="AH44" s="1387"/>
      <c r="AI44" s="1387"/>
      <c r="AJ44" s="1387"/>
      <c r="AK44" s="1387"/>
      <c r="AL44" s="1387"/>
      <c r="AM44" s="1304"/>
      <c r="AN44" s="1304"/>
      <c r="AO44" s="1304"/>
      <c r="AP44" s="455" t="s">
        <v>118</v>
      </c>
      <c r="AQ44" s="455"/>
      <c r="AR44" s="1304"/>
      <c r="AS44" s="1304"/>
      <c r="AT44" s="1304"/>
      <c r="AU44" s="455" t="s">
        <v>119</v>
      </c>
      <c r="AV44" s="455"/>
      <c r="AW44" s="1304"/>
      <c r="AX44" s="1304"/>
      <c r="AY44" s="1304"/>
      <c r="AZ44" s="455" t="s">
        <v>209</v>
      </c>
      <c r="BA44" s="624"/>
      <c r="ED44" s="19"/>
      <c r="EE44" s="45"/>
      <c r="EF44" s="45" t="s">
        <v>644</v>
      </c>
      <c r="EG44" s="6"/>
      <c r="EH44" s="6"/>
      <c r="EM44" s="45" t="s">
        <v>145</v>
      </c>
    </row>
    <row r="45" spans="1:143" ht="9" customHeight="1">
      <c r="A45" s="2281"/>
      <c r="B45" s="2282"/>
      <c r="C45" s="2193"/>
      <c r="D45" s="2267"/>
      <c r="E45" s="2267"/>
      <c r="F45" s="2307"/>
      <c r="G45" s="1301"/>
      <c r="H45" s="1301"/>
      <c r="I45" s="1301"/>
      <c r="J45" s="1301"/>
      <c r="K45" s="1301"/>
      <c r="L45" s="1301"/>
      <c r="M45" s="1301"/>
      <c r="N45" s="1301"/>
      <c r="O45" s="1308"/>
      <c r="P45" s="1308"/>
      <c r="Q45" s="1308"/>
      <c r="R45" s="461"/>
      <c r="S45" s="461"/>
      <c r="T45" s="1308"/>
      <c r="U45" s="1308"/>
      <c r="V45" s="1308"/>
      <c r="W45" s="461"/>
      <c r="X45" s="461"/>
      <c r="Y45" s="1308"/>
      <c r="Z45" s="1308"/>
      <c r="AA45" s="1308"/>
      <c r="AB45" s="461"/>
      <c r="AC45" s="462"/>
      <c r="AD45" s="1301"/>
      <c r="AE45" s="1301"/>
      <c r="AF45" s="1301"/>
      <c r="AG45" s="1301"/>
      <c r="AH45" s="1301"/>
      <c r="AI45" s="1301"/>
      <c r="AJ45" s="1301"/>
      <c r="AK45" s="1301"/>
      <c r="AL45" s="1301"/>
      <c r="AM45" s="1308"/>
      <c r="AN45" s="1308"/>
      <c r="AO45" s="1308"/>
      <c r="AP45" s="461"/>
      <c r="AQ45" s="461"/>
      <c r="AR45" s="1308"/>
      <c r="AS45" s="1308"/>
      <c r="AT45" s="1308"/>
      <c r="AU45" s="461"/>
      <c r="AV45" s="461"/>
      <c r="AW45" s="1308"/>
      <c r="AX45" s="1308"/>
      <c r="AY45" s="1308"/>
      <c r="AZ45" s="461"/>
      <c r="BA45" s="566"/>
      <c r="ED45" s="19"/>
      <c r="EE45" s="45"/>
      <c r="EF45" s="45" t="s">
        <v>645</v>
      </c>
      <c r="EG45" s="6"/>
      <c r="EH45" s="6"/>
      <c r="EM45" s="45" t="s">
        <v>84</v>
      </c>
    </row>
    <row r="46" spans="1:143" ht="15" customHeight="1">
      <c r="A46" s="2281"/>
      <c r="B46" s="2282"/>
      <c r="C46" s="2193" t="s">
        <v>301</v>
      </c>
      <c r="D46" s="2267"/>
      <c r="E46" s="2267"/>
      <c r="F46" s="2837" t="s">
        <v>631</v>
      </c>
      <c r="G46" s="2838"/>
      <c r="H46" s="2838"/>
      <c r="I46" s="2838"/>
      <c r="J46" s="2838"/>
      <c r="K46" s="2838"/>
      <c r="L46" s="2838"/>
      <c r="M46" s="2838"/>
      <c r="N46" s="2838"/>
      <c r="O46" s="2838"/>
      <c r="P46" s="2838"/>
      <c r="Q46" s="2838"/>
      <c r="R46" s="2838"/>
      <c r="S46" s="2838"/>
      <c r="T46" s="2838"/>
      <c r="U46" s="2838"/>
      <c r="V46" s="2838"/>
      <c r="W46" s="2838"/>
      <c r="X46" s="2838"/>
      <c r="Y46" s="2838"/>
      <c r="Z46" s="2838"/>
      <c r="AA46" s="2838"/>
      <c r="AB46" s="2838"/>
      <c r="AC46" s="2839"/>
      <c r="AD46" s="2838" t="s">
        <v>631</v>
      </c>
      <c r="AE46" s="2838"/>
      <c r="AF46" s="2838"/>
      <c r="AG46" s="2838"/>
      <c r="AH46" s="2838"/>
      <c r="AI46" s="2838"/>
      <c r="AJ46" s="2838"/>
      <c r="AK46" s="2838"/>
      <c r="AL46" s="2838"/>
      <c r="AM46" s="2838"/>
      <c r="AN46" s="2838"/>
      <c r="AO46" s="2838"/>
      <c r="AP46" s="2838"/>
      <c r="AQ46" s="2838"/>
      <c r="AR46" s="2838"/>
      <c r="AS46" s="2838"/>
      <c r="AT46" s="2838"/>
      <c r="AU46" s="2838"/>
      <c r="AV46" s="2838"/>
      <c r="AW46" s="2838"/>
      <c r="AX46" s="2838"/>
      <c r="AY46" s="2838"/>
      <c r="AZ46" s="2838"/>
      <c r="BA46" s="2840"/>
      <c r="ED46" s="19"/>
      <c r="EE46" s="45"/>
      <c r="EF46" s="45" t="s">
        <v>646</v>
      </c>
      <c r="EG46" s="6"/>
      <c r="EH46" s="6"/>
      <c r="EM46" s="45" t="s">
        <v>85</v>
      </c>
    </row>
    <row r="47" spans="1:143" ht="15" customHeight="1">
      <c r="A47" s="2281"/>
      <c r="B47" s="2282"/>
      <c r="C47" s="2193"/>
      <c r="D47" s="2267"/>
      <c r="E47" s="2267"/>
      <c r="F47" s="2841" t="s">
        <v>302</v>
      </c>
      <c r="G47" s="2162"/>
      <c r="H47" s="2162"/>
      <c r="I47" s="2162"/>
      <c r="J47" s="14" t="s">
        <v>303</v>
      </c>
      <c r="K47" s="2842"/>
      <c r="L47" s="2842"/>
      <c r="M47" s="2842"/>
      <c r="N47" s="2842"/>
      <c r="O47" s="2842"/>
      <c r="P47" s="2842"/>
      <c r="Q47" s="2842"/>
      <c r="R47" s="2842"/>
      <c r="S47" s="2842"/>
      <c r="T47" s="2842"/>
      <c r="U47" s="2842"/>
      <c r="V47" s="2843"/>
      <c r="W47" s="2843"/>
      <c r="X47" s="2843"/>
      <c r="Y47" s="2843"/>
      <c r="Z47" s="2843"/>
      <c r="AA47" s="2843"/>
      <c r="AB47" s="2843"/>
      <c r="AC47" s="125" t="s">
        <v>304</v>
      </c>
      <c r="AD47" s="2162" t="s">
        <v>302</v>
      </c>
      <c r="AE47" s="2162"/>
      <c r="AF47" s="2162"/>
      <c r="AG47" s="2162"/>
      <c r="AH47" s="14" t="s">
        <v>303</v>
      </c>
      <c r="AI47" s="2842"/>
      <c r="AJ47" s="2842"/>
      <c r="AK47" s="2842"/>
      <c r="AL47" s="2842"/>
      <c r="AM47" s="2842"/>
      <c r="AN47" s="2842"/>
      <c r="AO47" s="2842"/>
      <c r="AP47" s="2842"/>
      <c r="AQ47" s="2842"/>
      <c r="AR47" s="2842"/>
      <c r="AS47" s="2842"/>
      <c r="AT47" s="2843"/>
      <c r="AU47" s="2843"/>
      <c r="AV47" s="2843"/>
      <c r="AW47" s="2843"/>
      <c r="AX47" s="2843"/>
      <c r="AY47" s="2843"/>
      <c r="AZ47" s="2843"/>
      <c r="BA47" s="15" t="s">
        <v>304</v>
      </c>
      <c r="ED47" s="19"/>
      <c r="EE47" s="45"/>
      <c r="EF47" s="45" t="s">
        <v>647</v>
      </c>
      <c r="EG47" s="6"/>
      <c r="EH47" s="6"/>
      <c r="EM47" s="45" t="s">
        <v>81</v>
      </c>
    </row>
    <row r="48" spans="1:143" ht="10.5" customHeight="1">
      <c r="A48" s="2281"/>
      <c r="B48" s="2282"/>
      <c r="C48" s="676" t="s">
        <v>238</v>
      </c>
      <c r="D48" s="677"/>
      <c r="E48" s="678"/>
      <c r="F48" s="506" t="s">
        <v>227</v>
      </c>
      <c r="G48" s="2794"/>
      <c r="H48" s="2239"/>
      <c r="I48" s="2239"/>
      <c r="J48" s="2239"/>
      <c r="K48" s="2239"/>
      <c r="L48" s="2803" t="s">
        <v>228</v>
      </c>
      <c r="M48" s="2803"/>
      <c r="N48" s="2239"/>
      <c r="O48" s="2239"/>
      <c r="P48" s="2239"/>
      <c r="Q48" s="2239"/>
      <c r="R48" s="2239"/>
      <c r="S48" s="506"/>
      <c r="T48" s="506"/>
      <c r="U48" s="506"/>
      <c r="V48" s="506"/>
      <c r="W48" s="506"/>
      <c r="X48" s="506"/>
      <c r="Y48" s="506"/>
      <c r="Z48" s="506"/>
      <c r="AA48" s="506"/>
      <c r="AB48" s="506"/>
      <c r="AC48" s="2237"/>
      <c r="AD48" s="506" t="s">
        <v>227</v>
      </c>
      <c r="AE48" s="2794"/>
      <c r="AF48" s="2239"/>
      <c r="AG48" s="2239"/>
      <c r="AH48" s="2239"/>
      <c r="AI48" s="2239"/>
      <c r="AJ48" s="2803" t="s">
        <v>228</v>
      </c>
      <c r="AK48" s="2803"/>
      <c r="AL48" s="2239"/>
      <c r="AM48" s="2239"/>
      <c r="AN48" s="2239"/>
      <c r="AO48" s="2239"/>
      <c r="AP48" s="2239"/>
      <c r="AQ48" s="506"/>
      <c r="AR48" s="506"/>
      <c r="AS48" s="506"/>
      <c r="AT48" s="506"/>
      <c r="AU48" s="506"/>
      <c r="AV48" s="506"/>
      <c r="AW48" s="506"/>
      <c r="AX48" s="506"/>
      <c r="AY48" s="506"/>
      <c r="AZ48" s="506"/>
      <c r="BA48" s="2810"/>
      <c r="ED48" s="19"/>
      <c r="EE48" s="45"/>
      <c r="EF48" s="45" t="s">
        <v>648</v>
      </c>
      <c r="EG48" s="6"/>
      <c r="EH48" s="6"/>
      <c r="EM48" s="45" t="s">
        <v>83</v>
      </c>
    </row>
    <row r="49" spans="1:143" ht="7.5" customHeight="1">
      <c r="A49" s="2281"/>
      <c r="B49" s="2282"/>
      <c r="C49" s="2158"/>
      <c r="D49" s="2159"/>
      <c r="E49" s="2826"/>
      <c r="F49" s="2243"/>
      <c r="G49" s="2244"/>
      <c r="H49" s="2244"/>
      <c r="I49" s="2244"/>
      <c r="J49" s="2244"/>
      <c r="K49" s="2244"/>
      <c r="L49" s="2244"/>
      <c r="M49" s="2244"/>
      <c r="N49" s="2244"/>
      <c r="O49" s="2244"/>
      <c r="P49" s="2244"/>
      <c r="Q49" s="2244"/>
      <c r="R49" s="2244"/>
      <c r="S49" s="2244"/>
      <c r="T49" s="2244"/>
      <c r="U49" s="2244"/>
      <c r="V49" s="2244"/>
      <c r="W49" s="2244"/>
      <c r="X49" s="2244"/>
      <c r="Y49" s="2244"/>
      <c r="Z49" s="2244"/>
      <c r="AA49" s="2244"/>
      <c r="AB49" s="2244"/>
      <c r="AC49" s="2787"/>
      <c r="AD49" s="2244"/>
      <c r="AE49" s="2244"/>
      <c r="AF49" s="2244"/>
      <c r="AG49" s="2244"/>
      <c r="AH49" s="2244"/>
      <c r="AI49" s="2244"/>
      <c r="AJ49" s="2244"/>
      <c r="AK49" s="2244"/>
      <c r="AL49" s="2244"/>
      <c r="AM49" s="2244"/>
      <c r="AN49" s="2244"/>
      <c r="AO49" s="2244"/>
      <c r="AP49" s="2244"/>
      <c r="AQ49" s="2244"/>
      <c r="AR49" s="2244"/>
      <c r="AS49" s="2244"/>
      <c r="AT49" s="2244"/>
      <c r="AU49" s="2244"/>
      <c r="AV49" s="2244"/>
      <c r="AW49" s="2244"/>
      <c r="AX49" s="2244"/>
      <c r="AY49" s="2244"/>
      <c r="AZ49" s="2244"/>
      <c r="BA49" s="2249"/>
      <c r="ED49" s="19"/>
      <c r="EE49" s="45"/>
      <c r="EF49" s="45" t="s">
        <v>649</v>
      </c>
      <c r="EG49" s="6"/>
      <c r="EH49" s="6"/>
      <c r="EM49" s="45" t="s">
        <v>86</v>
      </c>
    </row>
    <row r="50" spans="1:143" ht="7.5" customHeight="1">
      <c r="A50" s="2281"/>
      <c r="B50" s="2282"/>
      <c r="C50" s="2158"/>
      <c r="D50" s="2159"/>
      <c r="E50" s="2826"/>
      <c r="F50" s="2243"/>
      <c r="G50" s="2244"/>
      <c r="H50" s="2244"/>
      <c r="I50" s="2244"/>
      <c r="J50" s="2244"/>
      <c r="K50" s="2244"/>
      <c r="L50" s="2244"/>
      <c r="M50" s="2244"/>
      <c r="N50" s="2244"/>
      <c r="O50" s="2244"/>
      <c r="P50" s="2244"/>
      <c r="Q50" s="2244"/>
      <c r="R50" s="2244"/>
      <c r="S50" s="2244"/>
      <c r="T50" s="2244"/>
      <c r="U50" s="2244"/>
      <c r="V50" s="2244"/>
      <c r="W50" s="2244"/>
      <c r="X50" s="2244"/>
      <c r="Y50" s="2244"/>
      <c r="Z50" s="2244"/>
      <c r="AA50" s="2244"/>
      <c r="AB50" s="2244"/>
      <c r="AC50" s="2787"/>
      <c r="AD50" s="2244"/>
      <c r="AE50" s="2244"/>
      <c r="AF50" s="2244"/>
      <c r="AG50" s="2244"/>
      <c r="AH50" s="2244"/>
      <c r="AI50" s="2244"/>
      <c r="AJ50" s="2244"/>
      <c r="AK50" s="2244"/>
      <c r="AL50" s="2244"/>
      <c r="AM50" s="2244"/>
      <c r="AN50" s="2244"/>
      <c r="AO50" s="2244"/>
      <c r="AP50" s="2244"/>
      <c r="AQ50" s="2244"/>
      <c r="AR50" s="2244"/>
      <c r="AS50" s="2244"/>
      <c r="AT50" s="2244"/>
      <c r="AU50" s="2244"/>
      <c r="AV50" s="2244"/>
      <c r="AW50" s="2244"/>
      <c r="AX50" s="2244"/>
      <c r="AY50" s="2244"/>
      <c r="AZ50" s="2244"/>
      <c r="BA50" s="2249"/>
      <c r="ED50" s="19"/>
      <c r="EE50" s="45"/>
      <c r="EF50" s="45" t="s">
        <v>650</v>
      </c>
      <c r="EH50" s="6"/>
      <c r="EM50" s="45" t="s">
        <v>87</v>
      </c>
    </row>
    <row r="51" spans="1:143" ht="7.5" customHeight="1">
      <c r="A51" s="2281"/>
      <c r="B51" s="2282"/>
      <c r="C51" s="2158"/>
      <c r="D51" s="2159"/>
      <c r="E51" s="2826"/>
      <c r="F51" s="2243"/>
      <c r="G51" s="2244"/>
      <c r="H51" s="2244"/>
      <c r="I51" s="2244"/>
      <c r="J51" s="2244"/>
      <c r="K51" s="2244"/>
      <c r="L51" s="2244"/>
      <c r="M51" s="2244"/>
      <c r="N51" s="2244"/>
      <c r="O51" s="2244"/>
      <c r="P51" s="2244"/>
      <c r="Q51" s="2244"/>
      <c r="R51" s="2244"/>
      <c r="S51" s="2244"/>
      <c r="T51" s="2244"/>
      <c r="U51" s="2244"/>
      <c r="V51" s="2244"/>
      <c r="W51" s="2244"/>
      <c r="X51" s="2244"/>
      <c r="Y51" s="2244"/>
      <c r="Z51" s="2244"/>
      <c r="AA51" s="2244"/>
      <c r="AB51" s="2244"/>
      <c r="AC51" s="2787"/>
      <c r="AD51" s="2244"/>
      <c r="AE51" s="2244"/>
      <c r="AF51" s="2244"/>
      <c r="AG51" s="2244"/>
      <c r="AH51" s="2244"/>
      <c r="AI51" s="2244"/>
      <c r="AJ51" s="2244"/>
      <c r="AK51" s="2244"/>
      <c r="AL51" s="2244"/>
      <c r="AM51" s="2244"/>
      <c r="AN51" s="2244"/>
      <c r="AO51" s="2244"/>
      <c r="AP51" s="2244"/>
      <c r="AQ51" s="2244"/>
      <c r="AR51" s="2244"/>
      <c r="AS51" s="2244"/>
      <c r="AT51" s="2244"/>
      <c r="AU51" s="2244"/>
      <c r="AV51" s="2244"/>
      <c r="AW51" s="2244"/>
      <c r="AX51" s="2244"/>
      <c r="AY51" s="2244"/>
      <c r="AZ51" s="2244"/>
      <c r="BA51" s="2249"/>
      <c r="ED51" s="19"/>
      <c r="EE51" s="45"/>
      <c r="EF51" s="45" t="s">
        <v>651</v>
      </c>
      <c r="EH51" s="6"/>
      <c r="EM51" s="45" t="s">
        <v>88</v>
      </c>
    </row>
    <row r="52" spans="1:143" ht="7.5" customHeight="1">
      <c r="A52" s="2281"/>
      <c r="B52" s="2282"/>
      <c r="C52" s="2161"/>
      <c r="D52" s="2162"/>
      <c r="E52" s="2163"/>
      <c r="F52" s="2246"/>
      <c r="G52" s="2247"/>
      <c r="H52" s="2247"/>
      <c r="I52" s="2247"/>
      <c r="J52" s="2247"/>
      <c r="K52" s="2247"/>
      <c r="L52" s="2247"/>
      <c r="M52" s="2247"/>
      <c r="N52" s="2247"/>
      <c r="O52" s="2247"/>
      <c r="P52" s="2247"/>
      <c r="Q52" s="2247"/>
      <c r="R52" s="2247"/>
      <c r="S52" s="2247"/>
      <c r="T52" s="2247"/>
      <c r="U52" s="2247"/>
      <c r="V52" s="2247"/>
      <c r="W52" s="2247"/>
      <c r="X52" s="2247"/>
      <c r="Y52" s="2247"/>
      <c r="Z52" s="2247"/>
      <c r="AA52" s="2247"/>
      <c r="AB52" s="2247"/>
      <c r="AC52" s="2248"/>
      <c r="AD52" s="2247"/>
      <c r="AE52" s="2247"/>
      <c r="AF52" s="2247"/>
      <c r="AG52" s="2247"/>
      <c r="AH52" s="2247"/>
      <c r="AI52" s="2247"/>
      <c r="AJ52" s="2247"/>
      <c r="AK52" s="2247"/>
      <c r="AL52" s="2247"/>
      <c r="AM52" s="2247"/>
      <c r="AN52" s="2247"/>
      <c r="AO52" s="2247"/>
      <c r="AP52" s="2247"/>
      <c r="AQ52" s="2247"/>
      <c r="AR52" s="2247"/>
      <c r="AS52" s="2247"/>
      <c r="AT52" s="2247"/>
      <c r="AU52" s="2247"/>
      <c r="AV52" s="2247"/>
      <c r="AW52" s="2247"/>
      <c r="AX52" s="2247"/>
      <c r="AY52" s="2247"/>
      <c r="AZ52" s="2247"/>
      <c r="BA52" s="2250"/>
      <c r="ED52" s="19"/>
      <c r="EE52" s="45"/>
      <c r="EF52" s="45" t="s">
        <v>652</v>
      </c>
      <c r="EH52" s="6"/>
      <c r="EM52" s="45" t="s">
        <v>89</v>
      </c>
    </row>
    <row r="53" spans="1:143" ht="9" customHeight="1">
      <c r="A53" s="2281"/>
      <c r="B53" s="2282"/>
      <c r="C53" s="2193" t="s">
        <v>229</v>
      </c>
      <c r="D53" s="2267"/>
      <c r="E53" s="2267"/>
      <c r="F53" s="2270"/>
      <c r="G53" s="2212"/>
      <c r="H53" s="2212"/>
      <c r="I53" s="2212"/>
      <c r="J53" s="2212"/>
      <c r="K53" s="2212"/>
      <c r="L53" s="2212"/>
      <c r="M53" s="464" t="s">
        <v>287</v>
      </c>
      <c r="N53" s="2212"/>
      <c r="O53" s="2212"/>
      <c r="P53" s="2212"/>
      <c r="Q53" s="2212"/>
      <c r="R53" s="2212"/>
      <c r="S53" s="2212"/>
      <c r="T53" s="2212"/>
      <c r="U53" s="464" t="s">
        <v>288</v>
      </c>
      <c r="V53" s="2212"/>
      <c r="W53" s="2212"/>
      <c r="X53" s="2212"/>
      <c r="Y53" s="2212"/>
      <c r="Z53" s="2212"/>
      <c r="AA53" s="2212"/>
      <c r="AB53" s="2212"/>
      <c r="AC53" s="2272"/>
      <c r="AD53" s="2212"/>
      <c r="AE53" s="2212"/>
      <c r="AF53" s="2212"/>
      <c r="AG53" s="2212"/>
      <c r="AH53" s="2212"/>
      <c r="AI53" s="2212"/>
      <c r="AJ53" s="2212"/>
      <c r="AK53" s="464" t="s">
        <v>287</v>
      </c>
      <c r="AL53" s="2212"/>
      <c r="AM53" s="2212"/>
      <c r="AN53" s="2212"/>
      <c r="AO53" s="2212"/>
      <c r="AP53" s="2212"/>
      <c r="AQ53" s="2212"/>
      <c r="AR53" s="2212"/>
      <c r="AS53" s="464" t="s">
        <v>288</v>
      </c>
      <c r="AT53" s="2212"/>
      <c r="AU53" s="2212"/>
      <c r="AV53" s="2212"/>
      <c r="AW53" s="2212"/>
      <c r="AX53" s="2212"/>
      <c r="AY53" s="2212"/>
      <c r="AZ53" s="2212"/>
      <c r="BA53" s="2213"/>
      <c r="ED53" s="19"/>
      <c r="EE53" s="45"/>
      <c r="EF53" s="45" t="s">
        <v>653</v>
      </c>
      <c r="EH53" s="6"/>
      <c r="EM53" s="45" t="s">
        <v>90</v>
      </c>
    </row>
    <row r="54" spans="1:143" ht="9" customHeight="1">
      <c r="A54" s="2281"/>
      <c r="B54" s="2282"/>
      <c r="C54" s="2201"/>
      <c r="D54" s="2313"/>
      <c r="E54" s="2313"/>
      <c r="F54" s="2835"/>
      <c r="G54" s="2786"/>
      <c r="H54" s="2786"/>
      <c r="I54" s="2786"/>
      <c r="J54" s="2786"/>
      <c r="K54" s="2786"/>
      <c r="L54" s="2786"/>
      <c r="M54" s="468"/>
      <c r="N54" s="2786"/>
      <c r="O54" s="2786"/>
      <c r="P54" s="2786"/>
      <c r="Q54" s="2786"/>
      <c r="R54" s="2786"/>
      <c r="S54" s="2786"/>
      <c r="T54" s="2786"/>
      <c r="U54" s="468"/>
      <c r="V54" s="2786"/>
      <c r="W54" s="2786"/>
      <c r="X54" s="2786"/>
      <c r="Y54" s="2786"/>
      <c r="Z54" s="2786"/>
      <c r="AA54" s="2786"/>
      <c r="AB54" s="2786"/>
      <c r="AC54" s="2788"/>
      <c r="AD54" s="2786"/>
      <c r="AE54" s="2786"/>
      <c r="AF54" s="2786"/>
      <c r="AG54" s="2786"/>
      <c r="AH54" s="2786"/>
      <c r="AI54" s="2786"/>
      <c r="AJ54" s="2786"/>
      <c r="AK54" s="468"/>
      <c r="AL54" s="2786"/>
      <c r="AM54" s="2786"/>
      <c r="AN54" s="2786"/>
      <c r="AO54" s="2786"/>
      <c r="AP54" s="2786"/>
      <c r="AQ54" s="2786"/>
      <c r="AR54" s="2786"/>
      <c r="AS54" s="468"/>
      <c r="AT54" s="2786"/>
      <c r="AU54" s="2786"/>
      <c r="AV54" s="2786"/>
      <c r="AW54" s="2786"/>
      <c r="AX54" s="2786"/>
      <c r="AY54" s="2786"/>
      <c r="AZ54" s="2786"/>
      <c r="BA54" s="2836"/>
      <c r="ED54" s="19"/>
      <c r="EE54" s="45"/>
      <c r="EF54" s="45" t="s">
        <v>654</v>
      </c>
      <c r="EH54" s="6"/>
      <c r="EM54" s="45" t="s">
        <v>91</v>
      </c>
    </row>
    <row r="55" spans="1:143" ht="10.5" customHeight="1">
      <c r="A55" s="2831" t="s">
        <v>305</v>
      </c>
      <c r="B55" s="591"/>
      <c r="C55" s="2792" t="s">
        <v>224</v>
      </c>
      <c r="D55" s="2793"/>
      <c r="E55" s="2793"/>
      <c r="F55" s="2789"/>
      <c r="G55" s="2790"/>
      <c r="H55" s="2790"/>
      <c r="I55" s="2790"/>
      <c r="J55" s="2790"/>
      <c r="K55" s="2790"/>
      <c r="L55" s="2790"/>
      <c r="M55" s="2790"/>
      <c r="N55" s="2790"/>
      <c r="O55" s="2790"/>
      <c r="P55" s="2790"/>
      <c r="Q55" s="2790"/>
      <c r="R55" s="2790"/>
      <c r="S55" s="2790"/>
      <c r="T55" s="2790"/>
      <c r="U55" s="2790"/>
      <c r="V55" s="2790"/>
      <c r="W55" s="2790"/>
      <c r="X55" s="2790"/>
      <c r="Y55" s="2790"/>
      <c r="Z55" s="2790"/>
      <c r="AA55" s="2790"/>
      <c r="AB55" s="2790"/>
      <c r="AC55" s="2791"/>
      <c r="AD55" s="2789"/>
      <c r="AE55" s="2790"/>
      <c r="AF55" s="2790"/>
      <c r="AG55" s="2790"/>
      <c r="AH55" s="2790"/>
      <c r="AI55" s="2790"/>
      <c r="AJ55" s="2790"/>
      <c r="AK55" s="2790"/>
      <c r="AL55" s="2790"/>
      <c r="AM55" s="2790"/>
      <c r="AN55" s="2790"/>
      <c r="AO55" s="2790"/>
      <c r="AP55" s="2790"/>
      <c r="AQ55" s="2790"/>
      <c r="AR55" s="2790"/>
      <c r="AS55" s="2790"/>
      <c r="AT55" s="2790"/>
      <c r="AU55" s="2790"/>
      <c r="AV55" s="2790"/>
      <c r="AW55" s="2790"/>
      <c r="AX55" s="2790"/>
      <c r="AY55" s="2790"/>
      <c r="AZ55" s="2790"/>
      <c r="BA55" s="2807"/>
      <c r="ED55" s="19"/>
      <c r="EE55" s="45"/>
      <c r="EF55" s="45" t="s">
        <v>655</v>
      </c>
      <c r="EH55" s="6"/>
      <c r="EM55" s="45" t="s">
        <v>92</v>
      </c>
    </row>
    <row r="56" spans="1:143" ht="10.5" customHeight="1">
      <c r="A56" s="2220"/>
      <c r="B56" s="592"/>
      <c r="C56" s="2193" t="s">
        <v>306</v>
      </c>
      <c r="D56" s="2267"/>
      <c r="E56" s="2267"/>
      <c r="F56" s="666"/>
      <c r="G56" s="667"/>
      <c r="H56" s="667"/>
      <c r="I56" s="667"/>
      <c r="J56" s="667"/>
      <c r="K56" s="667"/>
      <c r="L56" s="667"/>
      <c r="M56" s="667"/>
      <c r="N56" s="667"/>
      <c r="O56" s="667"/>
      <c r="P56" s="667"/>
      <c r="Q56" s="667"/>
      <c r="R56" s="667"/>
      <c r="S56" s="667"/>
      <c r="T56" s="667"/>
      <c r="U56" s="667"/>
      <c r="V56" s="667"/>
      <c r="W56" s="667"/>
      <c r="X56" s="667"/>
      <c r="Y56" s="667"/>
      <c r="Z56" s="667"/>
      <c r="AA56" s="667"/>
      <c r="AB56" s="667"/>
      <c r="AC56" s="2234"/>
      <c r="AD56" s="667"/>
      <c r="AE56" s="667"/>
      <c r="AF56" s="667"/>
      <c r="AG56" s="667"/>
      <c r="AH56" s="667"/>
      <c r="AI56" s="667"/>
      <c r="AJ56" s="667"/>
      <c r="AK56" s="667"/>
      <c r="AL56" s="667"/>
      <c r="AM56" s="667"/>
      <c r="AN56" s="667"/>
      <c r="AO56" s="667"/>
      <c r="AP56" s="667"/>
      <c r="AQ56" s="667"/>
      <c r="AR56" s="667"/>
      <c r="AS56" s="667"/>
      <c r="AT56" s="667"/>
      <c r="AU56" s="667"/>
      <c r="AV56" s="667"/>
      <c r="AW56" s="667"/>
      <c r="AX56" s="667"/>
      <c r="AY56" s="667"/>
      <c r="AZ56" s="667"/>
      <c r="BA56" s="668"/>
      <c r="ED56" s="19"/>
      <c r="EE56" s="45"/>
      <c r="EF56" s="45" t="s">
        <v>656</v>
      </c>
      <c r="EH56" s="6"/>
      <c r="EM56" s="45" t="s">
        <v>93</v>
      </c>
    </row>
    <row r="57" spans="1:143" ht="10.5" customHeight="1">
      <c r="A57" s="2220"/>
      <c r="B57" s="592"/>
      <c r="C57" s="2193"/>
      <c r="D57" s="2267"/>
      <c r="E57" s="2267"/>
      <c r="F57" s="614"/>
      <c r="G57" s="615"/>
      <c r="H57" s="615"/>
      <c r="I57" s="615"/>
      <c r="J57" s="615"/>
      <c r="K57" s="615"/>
      <c r="L57" s="615"/>
      <c r="M57" s="615"/>
      <c r="N57" s="615"/>
      <c r="O57" s="615"/>
      <c r="P57" s="615"/>
      <c r="Q57" s="615"/>
      <c r="R57" s="615"/>
      <c r="S57" s="615"/>
      <c r="T57" s="615"/>
      <c r="U57" s="615"/>
      <c r="V57" s="615"/>
      <c r="W57" s="615"/>
      <c r="X57" s="615"/>
      <c r="Y57" s="615"/>
      <c r="Z57" s="615"/>
      <c r="AA57" s="615"/>
      <c r="AB57" s="615"/>
      <c r="AC57" s="2235"/>
      <c r="AD57" s="615"/>
      <c r="AE57" s="615"/>
      <c r="AF57" s="615"/>
      <c r="AG57" s="615"/>
      <c r="AH57" s="615"/>
      <c r="AI57" s="615"/>
      <c r="AJ57" s="615"/>
      <c r="AK57" s="615"/>
      <c r="AL57" s="615"/>
      <c r="AM57" s="615"/>
      <c r="AN57" s="615"/>
      <c r="AO57" s="615"/>
      <c r="AP57" s="615"/>
      <c r="AQ57" s="615"/>
      <c r="AR57" s="615"/>
      <c r="AS57" s="615"/>
      <c r="AT57" s="615"/>
      <c r="AU57" s="615"/>
      <c r="AV57" s="615"/>
      <c r="AW57" s="615"/>
      <c r="AX57" s="615"/>
      <c r="AY57" s="615"/>
      <c r="AZ57" s="615"/>
      <c r="BA57" s="616"/>
      <c r="ED57" s="19"/>
      <c r="EE57" s="45"/>
      <c r="EF57" s="45" t="s">
        <v>657</v>
      </c>
      <c r="EH57" s="6"/>
      <c r="EM57" s="45" t="s">
        <v>94</v>
      </c>
    </row>
    <row r="58" spans="1:143" ht="10.5" customHeight="1">
      <c r="A58" s="2220"/>
      <c r="B58" s="592"/>
      <c r="C58" s="2808" t="s">
        <v>692</v>
      </c>
      <c r="D58" s="506"/>
      <c r="E58" s="2237"/>
      <c r="F58" s="506" t="s">
        <v>227</v>
      </c>
      <c r="G58" s="2794"/>
      <c r="H58" s="2239"/>
      <c r="I58" s="2239"/>
      <c r="J58" s="2239"/>
      <c r="K58" s="2239"/>
      <c r="L58" s="2803" t="s">
        <v>228</v>
      </c>
      <c r="M58" s="2803"/>
      <c r="N58" s="2239"/>
      <c r="O58" s="2239"/>
      <c r="P58" s="2239"/>
      <c r="Q58" s="2239"/>
      <c r="R58" s="2239"/>
      <c r="S58" s="506"/>
      <c r="T58" s="506"/>
      <c r="U58" s="506"/>
      <c r="V58" s="506"/>
      <c r="W58" s="506"/>
      <c r="X58" s="506"/>
      <c r="Y58" s="506"/>
      <c r="Z58" s="506"/>
      <c r="AA58" s="506"/>
      <c r="AB58" s="506"/>
      <c r="AC58" s="2237"/>
      <c r="AD58" s="506" t="s">
        <v>227</v>
      </c>
      <c r="AE58" s="2794"/>
      <c r="AF58" s="2239"/>
      <c r="AG58" s="2239"/>
      <c r="AH58" s="2239"/>
      <c r="AI58" s="2239"/>
      <c r="AJ58" s="2803" t="s">
        <v>228</v>
      </c>
      <c r="AK58" s="2803"/>
      <c r="AL58" s="2239"/>
      <c r="AM58" s="2239"/>
      <c r="AN58" s="2239"/>
      <c r="AO58" s="2239"/>
      <c r="AP58" s="2239"/>
      <c r="AQ58" s="506"/>
      <c r="AR58" s="506"/>
      <c r="AS58" s="506"/>
      <c r="AT58" s="506"/>
      <c r="AU58" s="506"/>
      <c r="AV58" s="506"/>
      <c r="AW58" s="506"/>
      <c r="AX58" s="506"/>
      <c r="AY58" s="506"/>
      <c r="AZ58" s="506"/>
      <c r="BA58" s="2810"/>
      <c r="ED58" s="19"/>
      <c r="EE58" s="45"/>
      <c r="EF58" s="45" t="s">
        <v>658</v>
      </c>
      <c r="EH58" s="6"/>
      <c r="EM58" s="45" t="s">
        <v>95</v>
      </c>
    </row>
    <row r="59" spans="1:143" ht="7.5" customHeight="1">
      <c r="A59" s="2220"/>
      <c r="B59" s="592"/>
      <c r="C59" s="526"/>
      <c r="D59" s="500"/>
      <c r="E59" s="2809"/>
      <c r="F59" s="2243"/>
      <c r="G59" s="2244"/>
      <c r="H59" s="2244"/>
      <c r="I59" s="2244"/>
      <c r="J59" s="2244"/>
      <c r="K59" s="2244"/>
      <c r="L59" s="2244"/>
      <c r="M59" s="2244"/>
      <c r="N59" s="2244"/>
      <c r="O59" s="2244"/>
      <c r="P59" s="2244"/>
      <c r="Q59" s="2244"/>
      <c r="R59" s="2244"/>
      <c r="S59" s="2244"/>
      <c r="T59" s="2244"/>
      <c r="U59" s="2244"/>
      <c r="V59" s="2244"/>
      <c r="W59" s="2244"/>
      <c r="X59" s="2244"/>
      <c r="Y59" s="2244"/>
      <c r="Z59" s="2244"/>
      <c r="AA59" s="2244"/>
      <c r="AB59" s="2244"/>
      <c r="AC59" s="2787"/>
      <c r="AD59" s="2244"/>
      <c r="AE59" s="2244"/>
      <c r="AF59" s="2244"/>
      <c r="AG59" s="2244"/>
      <c r="AH59" s="2244"/>
      <c r="AI59" s="2244"/>
      <c r="AJ59" s="2244"/>
      <c r="AK59" s="2244"/>
      <c r="AL59" s="2244"/>
      <c r="AM59" s="2244"/>
      <c r="AN59" s="2244"/>
      <c r="AO59" s="2244"/>
      <c r="AP59" s="2244"/>
      <c r="AQ59" s="2244"/>
      <c r="AR59" s="2244"/>
      <c r="AS59" s="2244"/>
      <c r="AT59" s="2244"/>
      <c r="AU59" s="2244"/>
      <c r="AV59" s="2244"/>
      <c r="AW59" s="2244"/>
      <c r="AX59" s="2244"/>
      <c r="AY59" s="2244"/>
      <c r="AZ59" s="2244"/>
      <c r="BA59" s="2249"/>
      <c r="ED59" s="19"/>
      <c r="EE59" s="45"/>
      <c r="EF59" s="45" t="s">
        <v>659</v>
      </c>
      <c r="EH59" s="6"/>
      <c r="EM59" s="45" t="s">
        <v>96</v>
      </c>
    </row>
    <row r="60" spans="1:143" ht="7.5" customHeight="1">
      <c r="A60" s="2220"/>
      <c r="B60" s="592"/>
      <c r="C60" s="526"/>
      <c r="D60" s="500"/>
      <c r="E60" s="2809"/>
      <c r="F60" s="2243"/>
      <c r="G60" s="2244"/>
      <c r="H60" s="2244"/>
      <c r="I60" s="2244"/>
      <c r="J60" s="2244"/>
      <c r="K60" s="2244"/>
      <c r="L60" s="2244"/>
      <c r="M60" s="2244"/>
      <c r="N60" s="2244"/>
      <c r="O60" s="2244"/>
      <c r="P60" s="2244"/>
      <c r="Q60" s="2244"/>
      <c r="R60" s="2244"/>
      <c r="S60" s="2244"/>
      <c r="T60" s="2244"/>
      <c r="U60" s="2244"/>
      <c r="V60" s="2244"/>
      <c r="W60" s="2244"/>
      <c r="X60" s="2244"/>
      <c r="Y60" s="2244"/>
      <c r="Z60" s="2244"/>
      <c r="AA60" s="2244"/>
      <c r="AB60" s="2244"/>
      <c r="AC60" s="2787"/>
      <c r="AD60" s="2244"/>
      <c r="AE60" s="2244"/>
      <c r="AF60" s="2244"/>
      <c r="AG60" s="2244"/>
      <c r="AH60" s="2244"/>
      <c r="AI60" s="2244"/>
      <c r="AJ60" s="2244"/>
      <c r="AK60" s="2244"/>
      <c r="AL60" s="2244"/>
      <c r="AM60" s="2244"/>
      <c r="AN60" s="2244"/>
      <c r="AO60" s="2244"/>
      <c r="AP60" s="2244"/>
      <c r="AQ60" s="2244"/>
      <c r="AR60" s="2244"/>
      <c r="AS60" s="2244"/>
      <c r="AT60" s="2244"/>
      <c r="AU60" s="2244"/>
      <c r="AV60" s="2244"/>
      <c r="AW60" s="2244"/>
      <c r="AX60" s="2244"/>
      <c r="AY60" s="2244"/>
      <c r="AZ60" s="2244"/>
      <c r="BA60" s="2249"/>
      <c r="ED60" s="19"/>
      <c r="EE60" s="45"/>
      <c r="EF60" s="45" t="s">
        <v>688</v>
      </c>
      <c r="EH60" s="6"/>
      <c r="EM60" s="45" t="s">
        <v>97</v>
      </c>
    </row>
    <row r="61" spans="1:143" ht="7.5" customHeight="1">
      <c r="A61" s="2220"/>
      <c r="B61" s="592"/>
      <c r="C61" s="526"/>
      <c r="D61" s="500"/>
      <c r="E61" s="2809"/>
      <c r="F61" s="2243"/>
      <c r="G61" s="2244"/>
      <c r="H61" s="2244"/>
      <c r="I61" s="2244"/>
      <c r="J61" s="2244"/>
      <c r="K61" s="2244"/>
      <c r="L61" s="2244"/>
      <c r="M61" s="2244"/>
      <c r="N61" s="2244"/>
      <c r="O61" s="2244"/>
      <c r="P61" s="2244"/>
      <c r="Q61" s="2244"/>
      <c r="R61" s="2244"/>
      <c r="S61" s="2244"/>
      <c r="T61" s="2244"/>
      <c r="U61" s="2244"/>
      <c r="V61" s="2244"/>
      <c r="W61" s="2244"/>
      <c r="X61" s="2244"/>
      <c r="Y61" s="2244"/>
      <c r="Z61" s="2244"/>
      <c r="AA61" s="2244"/>
      <c r="AB61" s="2244"/>
      <c r="AC61" s="2787"/>
      <c r="AD61" s="2244"/>
      <c r="AE61" s="2244"/>
      <c r="AF61" s="2244"/>
      <c r="AG61" s="2244"/>
      <c r="AH61" s="2244"/>
      <c r="AI61" s="2244"/>
      <c r="AJ61" s="2244"/>
      <c r="AK61" s="2244"/>
      <c r="AL61" s="2244"/>
      <c r="AM61" s="2244"/>
      <c r="AN61" s="2244"/>
      <c r="AO61" s="2244"/>
      <c r="AP61" s="2244"/>
      <c r="AQ61" s="2244"/>
      <c r="AR61" s="2244"/>
      <c r="AS61" s="2244"/>
      <c r="AT61" s="2244"/>
      <c r="AU61" s="2244"/>
      <c r="AV61" s="2244"/>
      <c r="AW61" s="2244"/>
      <c r="AX61" s="2244"/>
      <c r="AY61" s="2244"/>
      <c r="AZ61" s="2244"/>
      <c r="BA61" s="2249"/>
      <c r="ED61" s="19"/>
      <c r="EE61" s="45"/>
      <c r="EF61" s="45" t="s">
        <v>661</v>
      </c>
      <c r="EH61" s="6"/>
      <c r="EM61" s="45" t="s">
        <v>98</v>
      </c>
    </row>
    <row r="62" spans="1:143" ht="7.5" customHeight="1">
      <c r="A62" s="2220"/>
      <c r="B62" s="592"/>
      <c r="C62" s="527"/>
      <c r="D62" s="501"/>
      <c r="E62" s="1500"/>
      <c r="F62" s="2246"/>
      <c r="G62" s="2247"/>
      <c r="H62" s="2247"/>
      <c r="I62" s="2247"/>
      <c r="J62" s="2247"/>
      <c r="K62" s="2247"/>
      <c r="L62" s="2247"/>
      <c r="M62" s="2247"/>
      <c r="N62" s="2247"/>
      <c r="O62" s="2247"/>
      <c r="P62" s="2247"/>
      <c r="Q62" s="2247"/>
      <c r="R62" s="2247"/>
      <c r="S62" s="2247"/>
      <c r="T62" s="2247"/>
      <c r="U62" s="2247"/>
      <c r="V62" s="2247"/>
      <c r="W62" s="2247"/>
      <c r="X62" s="2247"/>
      <c r="Y62" s="2247"/>
      <c r="Z62" s="2247"/>
      <c r="AA62" s="2247"/>
      <c r="AB62" s="2247"/>
      <c r="AC62" s="2248"/>
      <c r="AD62" s="2247"/>
      <c r="AE62" s="2247"/>
      <c r="AF62" s="2247"/>
      <c r="AG62" s="2247"/>
      <c r="AH62" s="2247"/>
      <c r="AI62" s="2247"/>
      <c r="AJ62" s="2247"/>
      <c r="AK62" s="2247"/>
      <c r="AL62" s="2247"/>
      <c r="AM62" s="2247"/>
      <c r="AN62" s="2247"/>
      <c r="AO62" s="2247"/>
      <c r="AP62" s="2247"/>
      <c r="AQ62" s="2247"/>
      <c r="AR62" s="2247"/>
      <c r="AS62" s="2247"/>
      <c r="AT62" s="2247"/>
      <c r="AU62" s="2247"/>
      <c r="AV62" s="2247"/>
      <c r="AW62" s="2247"/>
      <c r="AX62" s="2247"/>
      <c r="AY62" s="2247"/>
      <c r="AZ62" s="2247"/>
      <c r="BA62" s="2250"/>
      <c r="ED62" s="19"/>
      <c r="EE62" s="45"/>
      <c r="EF62" s="45" t="s">
        <v>662</v>
      </c>
      <c r="EH62" s="6"/>
      <c r="EM62" s="45" t="s">
        <v>99</v>
      </c>
    </row>
    <row r="63" spans="1:143" ht="9" customHeight="1">
      <c r="A63" s="2220"/>
      <c r="B63" s="592"/>
      <c r="C63" s="2266" t="s">
        <v>229</v>
      </c>
      <c r="D63" s="2267"/>
      <c r="E63" s="2267"/>
      <c r="F63" s="2212"/>
      <c r="G63" s="2212"/>
      <c r="H63" s="2212"/>
      <c r="I63" s="2212"/>
      <c r="J63" s="2212"/>
      <c r="K63" s="2212"/>
      <c r="L63" s="2212"/>
      <c r="M63" s="464" t="s">
        <v>287</v>
      </c>
      <c r="N63" s="2212"/>
      <c r="O63" s="2212"/>
      <c r="P63" s="2212"/>
      <c r="Q63" s="2212"/>
      <c r="R63" s="2212"/>
      <c r="S63" s="2212"/>
      <c r="T63" s="2212"/>
      <c r="U63" s="464" t="s">
        <v>288</v>
      </c>
      <c r="V63" s="2212"/>
      <c r="W63" s="2212"/>
      <c r="X63" s="2212"/>
      <c r="Y63" s="2212"/>
      <c r="Z63" s="2212"/>
      <c r="AA63" s="2212"/>
      <c r="AB63" s="2212"/>
      <c r="AC63" s="2272"/>
      <c r="AD63" s="2212"/>
      <c r="AE63" s="2212"/>
      <c r="AF63" s="2212"/>
      <c r="AG63" s="2212"/>
      <c r="AH63" s="2212"/>
      <c r="AI63" s="2212"/>
      <c r="AJ63" s="2212"/>
      <c r="AK63" s="464" t="s">
        <v>287</v>
      </c>
      <c r="AL63" s="2212"/>
      <c r="AM63" s="2212"/>
      <c r="AN63" s="2212"/>
      <c r="AO63" s="2212"/>
      <c r="AP63" s="2212"/>
      <c r="AQ63" s="2212"/>
      <c r="AR63" s="2212"/>
      <c r="AS63" s="464" t="s">
        <v>288</v>
      </c>
      <c r="AT63" s="2212"/>
      <c r="AU63" s="2212"/>
      <c r="AV63" s="2212"/>
      <c r="AW63" s="2212"/>
      <c r="AX63" s="2212"/>
      <c r="AY63" s="2212"/>
      <c r="AZ63" s="2212"/>
      <c r="BA63" s="2213"/>
      <c r="ED63" s="19"/>
      <c r="EE63" s="45"/>
      <c r="EF63" s="45" t="s">
        <v>663</v>
      </c>
      <c r="EH63" s="6"/>
      <c r="EM63" s="45" t="s">
        <v>100</v>
      </c>
    </row>
    <row r="64" spans="1:143" ht="9" customHeight="1">
      <c r="A64" s="2220"/>
      <c r="B64" s="592"/>
      <c r="C64" s="2266"/>
      <c r="D64" s="2267"/>
      <c r="E64" s="2267"/>
      <c r="F64" s="2212"/>
      <c r="G64" s="2212"/>
      <c r="H64" s="2212"/>
      <c r="I64" s="2212"/>
      <c r="J64" s="2212"/>
      <c r="K64" s="2212"/>
      <c r="L64" s="2212"/>
      <c r="M64" s="464"/>
      <c r="N64" s="2212"/>
      <c r="O64" s="2212"/>
      <c r="P64" s="2212"/>
      <c r="Q64" s="2212"/>
      <c r="R64" s="2212"/>
      <c r="S64" s="2212"/>
      <c r="T64" s="2212"/>
      <c r="U64" s="464"/>
      <c r="V64" s="2212"/>
      <c r="W64" s="2212"/>
      <c r="X64" s="2212"/>
      <c r="Y64" s="2212"/>
      <c r="Z64" s="2212"/>
      <c r="AA64" s="2212"/>
      <c r="AB64" s="2212"/>
      <c r="AC64" s="2272"/>
      <c r="AD64" s="2212"/>
      <c r="AE64" s="2212"/>
      <c r="AF64" s="2212"/>
      <c r="AG64" s="2212"/>
      <c r="AH64" s="2212"/>
      <c r="AI64" s="2212"/>
      <c r="AJ64" s="2212"/>
      <c r="AK64" s="464"/>
      <c r="AL64" s="2212"/>
      <c r="AM64" s="2212"/>
      <c r="AN64" s="2212"/>
      <c r="AO64" s="2212"/>
      <c r="AP64" s="2212"/>
      <c r="AQ64" s="2212"/>
      <c r="AR64" s="2212"/>
      <c r="AS64" s="464"/>
      <c r="AT64" s="2212"/>
      <c r="AU64" s="2212"/>
      <c r="AV64" s="2212"/>
      <c r="AW64" s="2212"/>
      <c r="AX64" s="2212"/>
      <c r="AY64" s="2212"/>
      <c r="AZ64" s="2212"/>
      <c r="BA64" s="2213"/>
      <c r="ED64" s="19"/>
      <c r="EE64" s="45"/>
      <c r="EF64" s="45" t="s">
        <v>664</v>
      </c>
      <c r="EH64" s="6"/>
      <c r="EM64" s="45" t="s">
        <v>101</v>
      </c>
    </row>
    <row r="65" spans="1:143" ht="9" customHeight="1">
      <c r="A65" s="2220"/>
      <c r="B65" s="592"/>
      <c r="C65" s="2266" t="s">
        <v>234</v>
      </c>
      <c r="D65" s="2267"/>
      <c r="E65" s="2267"/>
      <c r="F65" s="2212"/>
      <c r="G65" s="2212"/>
      <c r="H65" s="2212"/>
      <c r="I65" s="2212"/>
      <c r="J65" s="2212"/>
      <c r="K65" s="2212"/>
      <c r="L65" s="2212"/>
      <c r="M65" s="464" t="s">
        <v>287</v>
      </c>
      <c r="N65" s="2212"/>
      <c r="O65" s="2212"/>
      <c r="P65" s="2212"/>
      <c r="Q65" s="2212"/>
      <c r="R65" s="2212"/>
      <c r="S65" s="2212"/>
      <c r="T65" s="2212"/>
      <c r="U65" s="464" t="s">
        <v>288</v>
      </c>
      <c r="V65" s="2212"/>
      <c r="W65" s="2212"/>
      <c r="X65" s="2212"/>
      <c r="Y65" s="2212"/>
      <c r="Z65" s="2212"/>
      <c r="AA65" s="2212"/>
      <c r="AB65" s="2212"/>
      <c r="AC65" s="2272"/>
      <c r="AD65" s="2212"/>
      <c r="AE65" s="2212"/>
      <c r="AF65" s="2212"/>
      <c r="AG65" s="2212"/>
      <c r="AH65" s="2212"/>
      <c r="AI65" s="2212"/>
      <c r="AJ65" s="2212"/>
      <c r="AK65" s="464" t="s">
        <v>287</v>
      </c>
      <c r="AL65" s="2212"/>
      <c r="AM65" s="2212"/>
      <c r="AN65" s="2212"/>
      <c r="AO65" s="2212"/>
      <c r="AP65" s="2212"/>
      <c r="AQ65" s="2212"/>
      <c r="AR65" s="2212"/>
      <c r="AS65" s="464" t="s">
        <v>288</v>
      </c>
      <c r="AT65" s="2212"/>
      <c r="AU65" s="2212"/>
      <c r="AV65" s="2212"/>
      <c r="AW65" s="2212"/>
      <c r="AX65" s="2212"/>
      <c r="AY65" s="2212"/>
      <c r="AZ65" s="2212"/>
      <c r="BA65" s="2213"/>
      <c r="ED65" s="19"/>
      <c r="EE65" s="45"/>
      <c r="EF65" s="45" t="s">
        <v>665</v>
      </c>
      <c r="EH65" s="6"/>
      <c r="EM65" s="45" t="s">
        <v>102</v>
      </c>
    </row>
    <row r="66" spans="1:143" ht="9" customHeight="1">
      <c r="A66" s="2220"/>
      <c r="B66" s="592"/>
      <c r="C66" s="2268"/>
      <c r="D66" s="2269"/>
      <c r="E66" s="2269"/>
      <c r="F66" s="2212"/>
      <c r="G66" s="2212"/>
      <c r="H66" s="2212"/>
      <c r="I66" s="2212"/>
      <c r="J66" s="2212"/>
      <c r="K66" s="2212"/>
      <c r="L66" s="2212"/>
      <c r="M66" s="464"/>
      <c r="N66" s="2212"/>
      <c r="O66" s="2212"/>
      <c r="P66" s="2212"/>
      <c r="Q66" s="2212"/>
      <c r="R66" s="2212"/>
      <c r="S66" s="2212"/>
      <c r="T66" s="2212"/>
      <c r="U66" s="464"/>
      <c r="V66" s="2212"/>
      <c r="W66" s="2212"/>
      <c r="X66" s="2212"/>
      <c r="Y66" s="2212"/>
      <c r="Z66" s="2212"/>
      <c r="AA66" s="2212"/>
      <c r="AB66" s="2212"/>
      <c r="AC66" s="2272"/>
      <c r="AD66" s="2212"/>
      <c r="AE66" s="2212"/>
      <c r="AF66" s="2212"/>
      <c r="AG66" s="2212"/>
      <c r="AH66" s="2212"/>
      <c r="AI66" s="2212"/>
      <c r="AJ66" s="2212"/>
      <c r="AK66" s="464"/>
      <c r="AL66" s="2212"/>
      <c r="AM66" s="2212"/>
      <c r="AN66" s="2212"/>
      <c r="AO66" s="2212"/>
      <c r="AP66" s="2212"/>
      <c r="AQ66" s="2212"/>
      <c r="AR66" s="2212"/>
      <c r="AS66" s="464"/>
      <c r="AT66" s="2212"/>
      <c r="AU66" s="2212"/>
      <c r="AV66" s="2212"/>
      <c r="AW66" s="2212"/>
      <c r="AX66" s="2212"/>
      <c r="AY66" s="2212"/>
      <c r="AZ66" s="2212"/>
      <c r="BA66" s="2213"/>
      <c r="ED66" s="19"/>
      <c r="EE66" s="45"/>
      <c r="EF66" s="45" t="s">
        <v>666</v>
      </c>
      <c r="EH66" s="6"/>
      <c r="EM66" s="45" t="s">
        <v>103</v>
      </c>
    </row>
    <row r="67" spans="1:143" ht="9.75" customHeight="1">
      <c r="A67" s="2220"/>
      <c r="B67" s="592"/>
      <c r="C67" s="2251" t="s">
        <v>686</v>
      </c>
      <c r="D67" s="2252"/>
      <c r="E67" s="2252"/>
      <c r="F67" s="2255"/>
      <c r="G67" s="2256"/>
      <c r="H67" s="2256"/>
      <c r="I67" s="2256"/>
      <c r="J67" s="2256"/>
      <c r="K67" s="2256"/>
      <c r="L67" s="2256"/>
      <c r="M67" s="2256"/>
      <c r="N67" s="2256"/>
      <c r="O67" s="2256"/>
      <c r="P67" s="2256"/>
      <c r="Q67" s="2256"/>
      <c r="R67" s="2256"/>
      <c r="S67" s="2256"/>
      <c r="T67" s="2256"/>
      <c r="U67" s="2256"/>
      <c r="V67" s="2256"/>
      <c r="W67" s="2256"/>
      <c r="X67" s="2256"/>
      <c r="Y67" s="2256"/>
      <c r="Z67" s="2256"/>
      <c r="AA67" s="2256"/>
      <c r="AB67" s="2256"/>
      <c r="AC67" s="2257"/>
      <c r="AD67" s="2256"/>
      <c r="AE67" s="2256"/>
      <c r="AF67" s="2256"/>
      <c r="AG67" s="2256"/>
      <c r="AH67" s="2256"/>
      <c r="AI67" s="2256"/>
      <c r="AJ67" s="2256"/>
      <c r="AK67" s="2256"/>
      <c r="AL67" s="2256"/>
      <c r="AM67" s="2256"/>
      <c r="AN67" s="2256"/>
      <c r="AO67" s="2256"/>
      <c r="AP67" s="2256"/>
      <c r="AQ67" s="2256"/>
      <c r="AR67" s="2256"/>
      <c r="AS67" s="2256"/>
      <c r="AT67" s="2256"/>
      <c r="AU67" s="2256"/>
      <c r="AV67" s="2256"/>
      <c r="AW67" s="2256"/>
      <c r="AX67" s="2256"/>
      <c r="AY67" s="2256"/>
      <c r="AZ67" s="2256"/>
      <c r="BA67" s="2261"/>
      <c r="ED67" s="19"/>
      <c r="EE67" s="45"/>
      <c r="EF67" s="45" t="s">
        <v>667</v>
      </c>
      <c r="EG67" s="6"/>
      <c r="EH67" s="6"/>
      <c r="EM67" s="45" t="s">
        <v>104</v>
      </c>
    </row>
    <row r="68" spans="1:143" ht="9.75" customHeight="1">
      <c r="A68" s="2220"/>
      <c r="B68" s="592"/>
      <c r="C68" s="2253"/>
      <c r="D68" s="2254"/>
      <c r="E68" s="2254"/>
      <c r="F68" s="2258"/>
      <c r="G68" s="2259"/>
      <c r="H68" s="2259"/>
      <c r="I68" s="2259"/>
      <c r="J68" s="2259"/>
      <c r="K68" s="2259"/>
      <c r="L68" s="2259"/>
      <c r="M68" s="2259"/>
      <c r="N68" s="2259"/>
      <c r="O68" s="2259"/>
      <c r="P68" s="2259"/>
      <c r="Q68" s="2259"/>
      <c r="R68" s="2259"/>
      <c r="S68" s="2259"/>
      <c r="T68" s="2259"/>
      <c r="U68" s="2259"/>
      <c r="V68" s="2259"/>
      <c r="W68" s="2259"/>
      <c r="X68" s="2259"/>
      <c r="Y68" s="2259"/>
      <c r="Z68" s="2259"/>
      <c r="AA68" s="2259"/>
      <c r="AB68" s="2259"/>
      <c r="AC68" s="2779"/>
      <c r="AD68" s="2259"/>
      <c r="AE68" s="2259"/>
      <c r="AF68" s="2259"/>
      <c r="AG68" s="2259"/>
      <c r="AH68" s="2259"/>
      <c r="AI68" s="2259"/>
      <c r="AJ68" s="2259"/>
      <c r="AK68" s="2259"/>
      <c r="AL68" s="2259"/>
      <c r="AM68" s="2259"/>
      <c r="AN68" s="2259"/>
      <c r="AO68" s="2259"/>
      <c r="AP68" s="2259"/>
      <c r="AQ68" s="2259"/>
      <c r="AR68" s="2259"/>
      <c r="AS68" s="2259"/>
      <c r="AT68" s="2259"/>
      <c r="AU68" s="2259"/>
      <c r="AV68" s="2259"/>
      <c r="AW68" s="2259"/>
      <c r="AX68" s="2259"/>
      <c r="AY68" s="2259"/>
      <c r="AZ68" s="2259"/>
      <c r="BA68" s="2279"/>
      <c r="ED68" s="19"/>
      <c r="EE68" s="45"/>
      <c r="EF68" s="45" t="s">
        <v>668</v>
      </c>
      <c r="EG68" s="6"/>
      <c r="EH68" s="6"/>
      <c r="EM68" s="45" t="s">
        <v>105</v>
      </c>
    </row>
    <row r="69" spans="1:143" ht="9.75" customHeight="1">
      <c r="A69" s="2220"/>
      <c r="B69" s="592"/>
      <c r="C69" s="2251" t="s">
        <v>687</v>
      </c>
      <c r="D69" s="2252"/>
      <c r="E69" s="2252"/>
      <c r="F69" s="2255"/>
      <c r="G69" s="2256"/>
      <c r="H69" s="2256"/>
      <c r="I69" s="2256"/>
      <c r="J69" s="2256"/>
      <c r="K69" s="2256"/>
      <c r="L69" s="2256"/>
      <c r="M69" s="2256"/>
      <c r="N69" s="2256"/>
      <c r="O69" s="2256"/>
      <c r="P69" s="2256"/>
      <c r="Q69" s="2256"/>
      <c r="R69" s="2256"/>
      <c r="S69" s="2256"/>
      <c r="T69" s="2256"/>
      <c r="U69" s="2256"/>
      <c r="V69" s="2256"/>
      <c r="W69" s="2256"/>
      <c r="X69" s="2256"/>
      <c r="Y69" s="2256"/>
      <c r="Z69" s="2256"/>
      <c r="AA69" s="2256"/>
      <c r="AB69" s="2256"/>
      <c r="AC69" s="2257"/>
      <c r="AD69" s="2255"/>
      <c r="AE69" s="2256"/>
      <c r="AF69" s="2256"/>
      <c r="AG69" s="2256"/>
      <c r="AH69" s="2256"/>
      <c r="AI69" s="2256"/>
      <c r="AJ69" s="2256"/>
      <c r="AK69" s="2256"/>
      <c r="AL69" s="2256"/>
      <c r="AM69" s="2256"/>
      <c r="AN69" s="2256"/>
      <c r="AO69" s="2256"/>
      <c r="AP69" s="2256"/>
      <c r="AQ69" s="2256"/>
      <c r="AR69" s="2256"/>
      <c r="AS69" s="2256"/>
      <c r="AT69" s="2256"/>
      <c r="AU69" s="2256"/>
      <c r="AV69" s="2256"/>
      <c r="AW69" s="2256"/>
      <c r="AX69" s="2256"/>
      <c r="AY69" s="2256"/>
      <c r="AZ69" s="2256"/>
      <c r="BA69" s="2261"/>
      <c r="ED69" s="19"/>
      <c r="EE69" s="45"/>
      <c r="EF69" s="45" t="s">
        <v>669</v>
      </c>
      <c r="EG69" s="6"/>
      <c r="EH69" s="6"/>
      <c r="EM69" s="45" t="s">
        <v>106</v>
      </c>
    </row>
    <row r="70" spans="1:143" ht="9.75" customHeight="1">
      <c r="A70" s="2221"/>
      <c r="B70" s="2222"/>
      <c r="C70" s="2274"/>
      <c r="D70" s="2275"/>
      <c r="E70" s="2275"/>
      <c r="F70" s="2276"/>
      <c r="G70" s="2277"/>
      <c r="H70" s="2277"/>
      <c r="I70" s="2277"/>
      <c r="J70" s="2277"/>
      <c r="K70" s="2277"/>
      <c r="L70" s="2277"/>
      <c r="M70" s="2277"/>
      <c r="N70" s="2277"/>
      <c r="O70" s="2277"/>
      <c r="P70" s="2277"/>
      <c r="Q70" s="2277"/>
      <c r="R70" s="2277"/>
      <c r="S70" s="2277"/>
      <c r="T70" s="2277"/>
      <c r="U70" s="2277"/>
      <c r="V70" s="2277"/>
      <c r="W70" s="2277"/>
      <c r="X70" s="2277"/>
      <c r="Y70" s="2277"/>
      <c r="Z70" s="2277"/>
      <c r="AA70" s="2277"/>
      <c r="AB70" s="2277"/>
      <c r="AC70" s="2278"/>
      <c r="AD70" s="2276"/>
      <c r="AE70" s="2277"/>
      <c r="AF70" s="2277"/>
      <c r="AG70" s="2277"/>
      <c r="AH70" s="2277"/>
      <c r="AI70" s="2277"/>
      <c r="AJ70" s="2277"/>
      <c r="AK70" s="2277"/>
      <c r="AL70" s="2277"/>
      <c r="AM70" s="2277"/>
      <c r="AN70" s="2277"/>
      <c r="AO70" s="2277"/>
      <c r="AP70" s="2277"/>
      <c r="AQ70" s="2277"/>
      <c r="AR70" s="2277"/>
      <c r="AS70" s="2277"/>
      <c r="AT70" s="2277"/>
      <c r="AU70" s="2277"/>
      <c r="AV70" s="2277"/>
      <c r="AW70" s="2277"/>
      <c r="AX70" s="2277"/>
      <c r="AY70" s="2277"/>
      <c r="AZ70" s="2277"/>
      <c r="BA70" s="2280"/>
      <c r="ED70" s="19"/>
      <c r="EE70" s="45"/>
      <c r="EF70" s="45" t="s">
        <v>670</v>
      </c>
      <c r="EG70" s="6"/>
      <c r="EH70" s="6"/>
      <c r="EM70" s="45" t="s">
        <v>107</v>
      </c>
    </row>
    <row r="71" spans="1:143" ht="10.5" customHeight="1">
      <c r="A71" s="2281" t="s">
        <v>307</v>
      </c>
      <c r="B71" s="2282"/>
      <c r="C71" s="2792" t="s">
        <v>224</v>
      </c>
      <c r="D71" s="2793"/>
      <c r="E71" s="2793"/>
      <c r="F71" s="2320"/>
      <c r="G71" s="2321"/>
      <c r="H71" s="2321"/>
      <c r="I71" s="2321"/>
      <c r="J71" s="2321"/>
      <c r="K71" s="2321"/>
      <c r="L71" s="2321"/>
      <c r="M71" s="2321"/>
      <c r="N71" s="2321"/>
      <c r="O71" s="2321"/>
      <c r="P71" s="2321"/>
      <c r="Q71" s="2321"/>
      <c r="R71" s="2321"/>
      <c r="S71" s="2321"/>
      <c r="T71" s="2321"/>
      <c r="U71" s="2321"/>
      <c r="V71" s="2321"/>
      <c r="W71" s="2321"/>
      <c r="X71" s="2322"/>
      <c r="Y71" s="2830" t="s">
        <v>237</v>
      </c>
      <c r="Z71" s="1294" t="s">
        <v>631</v>
      </c>
      <c r="AA71" s="1295"/>
      <c r="AB71" s="1295"/>
      <c r="AC71" s="2832"/>
      <c r="AD71" s="2321"/>
      <c r="AE71" s="2321"/>
      <c r="AF71" s="2321"/>
      <c r="AG71" s="2321"/>
      <c r="AH71" s="2321"/>
      <c r="AI71" s="2321"/>
      <c r="AJ71" s="2321"/>
      <c r="AK71" s="2321"/>
      <c r="AL71" s="2321"/>
      <c r="AM71" s="2321"/>
      <c r="AN71" s="2321"/>
      <c r="AO71" s="2321"/>
      <c r="AP71" s="2321"/>
      <c r="AQ71" s="2321"/>
      <c r="AR71" s="2321"/>
      <c r="AS71" s="2321"/>
      <c r="AT71" s="2321"/>
      <c r="AU71" s="2321"/>
      <c r="AV71" s="2322"/>
      <c r="AW71" s="2830" t="s">
        <v>237</v>
      </c>
      <c r="AX71" s="1294" t="s">
        <v>631</v>
      </c>
      <c r="AY71" s="1295"/>
      <c r="AZ71" s="1295"/>
      <c r="BA71" s="1296"/>
      <c r="ED71" s="19"/>
      <c r="EE71" s="45"/>
      <c r="EF71" s="45" t="s">
        <v>671</v>
      </c>
      <c r="EH71" s="6"/>
      <c r="EM71" s="45" t="s">
        <v>108</v>
      </c>
    </row>
    <row r="72" spans="1:143" ht="10.5" customHeight="1">
      <c r="A72" s="2281"/>
      <c r="B72" s="2282"/>
      <c r="C72" s="2193" t="s">
        <v>300</v>
      </c>
      <c r="D72" s="2267"/>
      <c r="E72" s="2267"/>
      <c r="F72" s="666"/>
      <c r="G72" s="667"/>
      <c r="H72" s="667"/>
      <c r="I72" s="667"/>
      <c r="J72" s="667"/>
      <c r="K72" s="667"/>
      <c r="L72" s="667"/>
      <c r="M72" s="667"/>
      <c r="N72" s="667"/>
      <c r="O72" s="667"/>
      <c r="P72" s="667"/>
      <c r="Q72" s="667"/>
      <c r="R72" s="667"/>
      <c r="S72" s="667"/>
      <c r="T72" s="667"/>
      <c r="U72" s="667"/>
      <c r="V72" s="667"/>
      <c r="W72" s="667"/>
      <c r="X72" s="1317"/>
      <c r="Y72" s="2324"/>
      <c r="Z72" s="1297"/>
      <c r="AA72" s="1298"/>
      <c r="AB72" s="1298"/>
      <c r="AC72" s="2833"/>
      <c r="AD72" s="667"/>
      <c r="AE72" s="667"/>
      <c r="AF72" s="667"/>
      <c r="AG72" s="667"/>
      <c r="AH72" s="667"/>
      <c r="AI72" s="667"/>
      <c r="AJ72" s="667"/>
      <c r="AK72" s="667"/>
      <c r="AL72" s="667"/>
      <c r="AM72" s="667"/>
      <c r="AN72" s="667"/>
      <c r="AO72" s="667"/>
      <c r="AP72" s="667"/>
      <c r="AQ72" s="667"/>
      <c r="AR72" s="667"/>
      <c r="AS72" s="667"/>
      <c r="AT72" s="667"/>
      <c r="AU72" s="667"/>
      <c r="AV72" s="1317"/>
      <c r="AW72" s="2324"/>
      <c r="AX72" s="1297"/>
      <c r="AY72" s="1298"/>
      <c r="AZ72" s="1298"/>
      <c r="BA72" s="1299"/>
      <c r="ED72" s="19"/>
      <c r="EE72" s="45"/>
      <c r="EF72" s="45" t="s">
        <v>672</v>
      </c>
      <c r="EH72" s="6"/>
      <c r="EM72" s="45" t="s">
        <v>109</v>
      </c>
    </row>
    <row r="73" spans="1:143" ht="10.5" customHeight="1">
      <c r="A73" s="2281"/>
      <c r="B73" s="2282"/>
      <c r="C73" s="2193"/>
      <c r="D73" s="2267"/>
      <c r="E73" s="2267"/>
      <c r="F73" s="614"/>
      <c r="G73" s="615"/>
      <c r="H73" s="615"/>
      <c r="I73" s="615"/>
      <c r="J73" s="615"/>
      <c r="K73" s="615"/>
      <c r="L73" s="615"/>
      <c r="M73" s="615"/>
      <c r="N73" s="615"/>
      <c r="O73" s="615"/>
      <c r="P73" s="615"/>
      <c r="Q73" s="615"/>
      <c r="R73" s="615"/>
      <c r="S73" s="615"/>
      <c r="T73" s="615"/>
      <c r="U73" s="615"/>
      <c r="V73" s="615"/>
      <c r="W73" s="615"/>
      <c r="X73" s="1319"/>
      <c r="Y73" s="2325"/>
      <c r="Z73" s="1300"/>
      <c r="AA73" s="1301"/>
      <c r="AB73" s="1301"/>
      <c r="AC73" s="2329"/>
      <c r="AD73" s="615"/>
      <c r="AE73" s="615"/>
      <c r="AF73" s="615"/>
      <c r="AG73" s="615"/>
      <c r="AH73" s="615"/>
      <c r="AI73" s="615"/>
      <c r="AJ73" s="615"/>
      <c r="AK73" s="615"/>
      <c r="AL73" s="615"/>
      <c r="AM73" s="615"/>
      <c r="AN73" s="615"/>
      <c r="AO73" s="615"/>
      <c r="AP73" s="615"/>
      <c r="AQ73" s="615"/>
      <c r="AR73" s="615"/>
      <c r="AS73" s="615"/>
      <c r="AT73" s="615"/>
      <c r="AU73" s="615"/>
      <c r="AV73" s="1319"/>
      <c r="AW73" s="2325"/>
      <c r="AX73" s="1300"/>
      <c r="AY73" s="1301"/>
      <c r="AZ73" s="1301"/>
      <c r="BA73" s="1302"/>
      <c r="ED73" s="19"/>
      <c r="EE73" s="45"/>
      <c r="EF73" s="45" t="s">
        <v>673</v>
      </c>
      <c r="EH73" s="6"/>
      <c r="EM73" s="45" t="s">
        <v>146</v>
      </c>
    </row>
    <row r="74" spans="1:143" ht="9" customHeight="1">
      <c r="A74" s="2281"/>
      <c r="B74" s="2282"/>
      <c r="C74" s="2193" t="s">
        <v>236</v>
      </c>
      <c r="D74" s="2267"/>
      <c r="E74" s="2267"/>
      <c r="F74" s="2292" t="s">
        <v>631</v>
      </c>
      <c r="G74" s="1387"/>
      <c r="H74" s="1387"/>
      <c r="I74" s="1387"/>
      <c r="J74" s="1387"/>
      <c r="K74" s="1387"/>
      <c r="L74" s="1387"/>
      <c r="M74" s="1387"/>
      <c r="N74" s="1387"/>
      <c r="O74" s="1304"/>
      <c r="P74" s="1304"/>
      <c r="Q74" s="1304"/>
      <c r="R74" s="455" t="s">
        <v>118</v>
      </c>
      <c r="S74" s="455"/>
      <c r="T74" s="1304"/>
      <c r="U74" s="1304"/>
      <c r="V74" s="1304"/>
      <c r="W74" s="455" t="s">
        <v>119</v>
      </c>
      <c r="X74" s="455"/>
      <c r="Y74" s="1304"/>
      <c r="Z74" s="1304"/>
      <c r="AA74" s="1304"/>
      <c r="AB74" s="455" t="s">
        <v>209</v>
      </c>
      <c r="AC74" s="456"/>
      <c r="AD74" s="1387" t="s">
        <v>631</v>
      </c>
      <c r="AE74" s="1387"/>
      <c r="AF74" s="1387"/>
      <c r="AG74" s="1387"/>
      <c r="AH74" s="1387"/>
      <c r="AI74" s="1387"/>
      <c r="AJ74" s="1387"/>
      <c r="AK74" s="1387"/>
      <c r="AL74" s="1387"/>
      <c r="AM74" s="1304"/>
      <c r="AN74" s="1304"/>
      <c r="AO74" s="1304"/>
      <c r="AP74" s="455" t="s">
        <v>118</v>
      </c>
      <c r="AQ74" s="455"/>
      <c r="AR74" s="1304"/>
      <c r="AS74" s="1304"/>
      <c r="AT74" s="1304"/>
      <c r="AU74" s="455" t="s">
        <v>119</v>
      </c>
      <c r="AV74" s="455"/>
      <c r="AW74" s="1304"/>
      <c r="AX74" s="1304"/>
      <c r="AY74" s="1304"/>
      <c r="AZ74" s="455" t="s">
        <v>209</v>
      </c>
      <c r="BA74" s="624"/>
      <c r="ED74" s="19"/>
      <c r="EE74" s="45"/>
      <c r="EF74" s="45" t="s">
        <v>674</v>
      </c>
      <c r="EM74" s="45" t="s">
        <v>110</v>
      </c>
    </row>
    <row r="75" spans="1:143" ht="9" customHeight="1">
      <c r="A75" s="2281"/>
      <c r="B75" s="2282"/>
      <c r="C75" s="2193"/>
      <c r="D75" s="2267"/>
      <c r="E75" s="2267"/>
      <c r="F75" s="2307"/>
      <c r="G75" s="1301"/>
      <c r="H75" s="1301"/>
      <c r="I75" s="1301"/>
      <c r="J75" s="1301"/>
      <c r="K75" s="1301"/>
      <c r="L75" s="1301"/>
      <c r="M75" s="1301"/>
      <c r="N75" s="1301"/>
      <c r="O75" s="1308"/>
      <c r="P75" s="1308"/>
      <c r="Q75" s="1308"/>
      <c r="R75" s="461"/>
      <c r="S75" s="461"/>
      <c r="T75" s="1308"/>
      <c r="U75" s="1308"/>
      <c r="V75" s="1308"/>
      <c r="W75" s="461"/>
      <c r="X75" s="461"/>
      <c r="Y75" s="1308"/>
      <c r="Z75" s="1308"/>
      <c r="AA75" s="1308"/>
      <c r="AB75" s="461"/>
      <c r="AC75" s="462"/>
      <c r="AD75" s="1301"/>
      <c r="AE75" s="1301"/>
      <c r="AF75" s="1301"/>
      <c r="AG75" s="1301"/>
      <c r="AH75" s="1301"/>
      <c r="AI75" s="1301"/>
      <c r="AJ75" s="1301"/>
      <c r="AK75" s="1301"/>
      <c r="AL75" s="1301"/>
      <c r="AM75" s="1308"/>
      <c r="AN75" s="1308"/>
      <c r="AO75" s="1308"/>
      <c r="AP75" s="461"/>
      <c r="AQ75" s="461"/>
      <c r="AR75" s="1308"/>
      <c r="AS75" s="1308"/>
      <c r="AT75" s="1308"/>
      <c r="AU75" s="461"/>
      <c r="AV75" s="461"/>
      <c r="AW75" s="1308"/>
      <c r="AX75" s="1308"/>
      <c r="AY75" s="1308"/>
      <c r="AZ75" s="461"/>
      <c r="BA75" s="566"/>
      <c r="ED75" s="19"/>
      <c r="EE75" s="45"/>
      <c r="EF75" s="45" t="s">
        <v>675</v>
      </c>
      <c r="EM75" s="45" t="s">
        <v>111</v>
      </c>
    </row>
    <row r="76" spans="1:143" ht="10.5" customHeight="1">
      <c r="A76" s="2281"/>
      <c r="B76" s="2282"/>
      <c r="C76" s="2193" t="s">
        <v>238</v>
      </c>
      <c r="D76" s="2267"/>
      <c r="E76" s="2267"/>
      <c r="F76" s="506" t="s">
        <v>227</v>
      </c>
      <c r="G76" s="2794"/>
      <c r="H76" s="2239"/>
      <c r="I76" s="2239"/>
      <c r="J76" s="2239"/>
      <c r="K76" s="2239"/>
      <c r="L76" s="2803" t="s">
        <v>228</v>
      </c>
      <c r="M76" s="2803"/>
      <c r="N76" s="2239"/>
      <c r="O76" s="2239"/>
      <c r="P76" s="2239"/>
      <c r="Q76" s="2239"/>
      <c r="R76" s="2239"/>
      <c r="S76" s="506"/>
      <c r="T76" s="506"/>
      <c r="U76" s="506"/>
      <c r="V76" s="506"/>
      <c r="W76" s="506"/>
      <c r="X76" s="506"/>
      <c r="Y76" s="506"/>
      <c r="Z76" s="506"/>
      <c r="AA76" s="506"/>
      <c r="AB76" s="506"/>
      <c r="AC76" s="2237"/>
      <c r="AD76" s="506" t="s">
        <v>227</v>
      </c>
      <c r="AE76" s="2794"/>
      <c r="AF76" s="2239"/>
      <c r="AG76" s="2239"/>
      <c r="AH76" s="2239"/>
      <c r="AI76" s="2239"/>
      <c r="AJ76" s="2803" t="s">
        <v>228</v>
      </c>
      <c r="AK76" s="2803"/>
      <c r="AL76" s="2239"/>
      <c r="AM76" s="2239"/>
      <c r="AN76" s="2239"/>
      <c r="AO76" s="2239"/>
      <c r="AP76" s="2239"/>
      <c r="AQ76" s="506"/>
      <c r="AR76" s="506"/>
      <c r="AS76" s="506"/>
      <c r="AT76" s="506"/>
      <c r="AU76" s="506"/>
      <c r="AV76" s="506"/>
      <c r="AW76" s="506"/>
      <c r="AX76" s="506"/>
      <c r="AY76" s="506"/>
      <c r="AZ76" s="506"/>
      <c r="BA76" s="2810"/>
      <c r="ED76" s="19"/>
      <c r="EE76" s="45"/>
      <c r="EF76" s="45" t="s">
        <v>676</v>
      </c>
    </row>
    <row r="77" spans="1:143" ht="7.5" customHeight="1">
      <c r="A77" s="2281"/>
      <c r="B77" s="2282"/>
      <c r="C77" s="2193"/>
      <c r="D77" s="2267"/>
      <c r="E77" s="2267"/>
      <c r="F77" s="2243"/>
      <c r="G77" s="2244"/>
      <c r="H77" s="2244"/>
      <c r="I77" s="2244"/>
      <c r="J77" s="2244"/>
      <c r="K77" s="2244"/>
      <c r="L77" s="2244"/>
      <c r="M77" s="2244"/>
      <c r="N77" s="2244"/>
      <c r="O77" s="2244"/>
      <c r="P77" s="2244"/>
      <c r="Q77" s="2244"/>
      <c r="R77" s="2244"/>
      <c r="S77" s="2244"/>
      <c r="T77" s="2244"/>
      <c r="U77" s="2244"/>
      <c r="V77" s="2244"/>
      <c r="W77" s="2244"/>
      <c r="X77" s="2244"/>
      <c r="Y77" s="2244"/>
      <c r="Z77" s="2244"/>
      <c r="AA77" s="2244"/>
      <c r="AB77" s="2244"/>
      <c r="AC77" s="2787"/>
      <c r="AD77" s="2244"/>
      <c r="AE77" s="2244"/>
      <c r="AF77" s="2244"/>
      <c r="AG77" s="2244"/>
      <c r="AH77" s="2244"/>
      <c r="AI77" s="2244"/>
      <c r="AJ77" s="2244"/>
      <c r="AK77" s="2244"/>
      <c r="AL77" s="2244"/>
      <c r="AM77" s="2244"/>
      <c r="AN77" s="2244"/>
      <c r="AO77" s="2244"/>
      <c r="AP77" s="2244"/>
      <c r="AQ77" s="2244"/>
      <c r="AR77" s="2244"/>
      <c r="AS77" s="2244"/>
      <c r="AT77" s="2244"/>
      <c r="AU77" s="2244"/>
      <c r="AV77" s="2244"/>
      <c r="AW77" s="2244"/>
      <c r="AX77" s="2244"/>
      <c r="AY77" s="2244"/>
      <c r="AZ77" s="2244"/>
      <c r="BA77" s="2249"/>
      <c r="ED77" s="19"/>
      <c r="EE77" s="45"/>
      <c r="EF77" s="45" t="s">
        <v>677</v>
      </c>
    </row>
    <row r="78" spans="1:143" ht="7.5" customHeight="1">
      <c r="A78" s="2281"/>
      <c r="B78" s="2282"/>
      <c r="C78" s="2193"/>
      <c r="D78" s="2267"/>
      <c r="E78" s="2267"/>
      <c r="F78" s="2243"/>
      <c r="G78" s="2244"/>
      <c r="H78" s="2244"/>
      <c r="I78" s="2244"/>
      <c r="J78" s="2244"/>
      <c r="K78" s="2244"/>
      <c r="L78" s="2244"/>
      <c r="M78" s="2244"/>
      <c r="N78" s="2244"/>
      <c r="O78" s="2244"/>
      <c r="P78" s="2244"/>
      <c r="Q78" s="2244"/>
      <c r="R78" s="2244"/>
      <c r="S78" s="2244"/>
      <c r="T78" s="2244"/>
      <c r="U78" s="2244"/>
      <c r="V78" s="2244"/>
      <c r="W78" s="2244"/>
      <c r="X78" s="2244"/>
      <c r="Y78" s="2244"/>
      <c r="Z78" s="2244"/>
      <c r="AA78" s="2244"/>
      <c r="AB78" s="2244"/>
      <c r="AC78" s="2787"/>
      <c r="AD78" s="2244"/>
      <c r="AE78" s="2244"/>
      <c r="AF78" s="2244"/>
      <c r="AG78" s="2244"/>
      <c r="AH78" s="2244"/>
      <c r="AI78" s="2244"/>
      <c r="AJ78" s="2244"/>
      <c r="AK78" s="2244"/>
      <c r="AL78" s="2244"/>
      <c r="AM78" s="2244"/>
      <c r="AN78" s="2244"/>
      <c r="AO78" s="2244"/>
      <c r="AP78" s="2244"/>
      <c r="AQ78" s="2244"/>
      <c r="AR78" s="2244"/>
      <c r="AS78" s="2244"/>
      <c r="AT78" s="2244"/>
      <c r="AU78" s="2244"/>
      <c r="AV78" s="2244"/>
      <c r="AW78" s="2244"/>
      <c r="AX78" s="2244"/>
      <c r="AY78" s="2244"/>
      <c r="AZ78" s="2244"/>
      <c r="BA78" s="2249"/>
      <c r="ED78" s="19"/>
      <c r="EE78" s="45"/>
      <c r="EF78" s="45"/>
    </row>
    <row r="79" spans="1:143" ht="7.5" customHeight="1">
      <c r="A79" s="2281"/>
      <c r="B79" s="2282"/>
      <c r="C79" s="2193"/>
      <c r="D79" s="2267"/>
      <c r="E79" s="2267"/>
      <c r="F79" s="2243"/>
      <c r="G79" s="2244"/>
      <c r="H79" s="2244"/>
      <c r="I79" s="2244"/>
      <c r="J79" s="2244"/>
      <c r="K79" s="2244"/>
      <c r="L79" s="2244"/>
      <c r="M79" s="2244"/>
      <c r="N79" s="2244"/>
      <c r="O79" s="2244"/>
      <c r="P79" s="2244"/>
      <c r="Q79" s="2244"/>
      <c r="R79" s="2244"/>
      <c r="S79" s="2244"/>
      <c r="T79" s="2244"/>
      <c r="U79" s="2244"/>
      <c r="V79" s="2244"/>
      <c r="W79" s="2244"/>
      <c r="X79" s="2244"/>
      <c r="Y79" s="2244"/>
      <c r="Z79" s="2244"/>
      <c r="AA79" s="2244"/>
      <c r="AB79" s="2244"/>
      <c r="AC79" s="2787"/>
      <c r="AD79" s="2244"/>
      <c r="AE79" s="2244"/>
      <c r="AF79" s="2244"/>
      <c r="AG79" s="2244"/>
      <c r="AH79" s="2244"/>
      <c r="AI79" s="2244"/>
      <c r="AJ79" s="2244"/>
      <c r="AK79" s="2244"/>
      <c r="AL79" s="2244"/>
      <c r="AM79" s="2244"/>
      <c r="AN79" s="2244"/>
      <c r="AO79" s="2244"/>
      <c r="AP79" s="2244"/>
      <c r="AQ79" s="2244"/>
      <c r="AR79" s="2244"/>
      <c r="AS79" s="2244"/>
      <c r="AT79" s="2244"/>
      <c r="AU79" s="2244"/>
      <c r="AV79" s="2244"/>
      <c r="AW79" s="2244"/>
      <c r="AX79" s="2244"/>
      <c r="AY79" s="2244"/>
      <c r="AZ79" s="2244"/>
      <c r="BA79" s="2249"/>
      <c r="ED79" s="19"/>
      <c r="EE79" s="45"/>
      <c r="EF79" s="45"/>
    </row>
    <row r="80" spans="1:143" ht="7.5" customHeight="1">
      <c r="A80" s="2281"/>
      <c r="B80" s="2282"/>
      <c r="C80" s="2193"/>
      <c r="D80" s="2267"/>
      <c r="E80" s="2267"/>
      <c r="F80" s="2246"/>
      <c r="G80" s="2247"/>
      <c r="H80" s="2247"/>
      <c r="I80" s="2247"/>
      <c r="J80" s="2247"/>
      <c r="K80" s="2247"/>
      <c r="L80" s="2247"/>
      <c r="M80" s="2247"/>
      <c r="N80" s="2247"/>
      <c r="O80" s="2247"/>
      <c r="P80" s="2247"/>
      <c r="Q80" s="2247"/>
      <c r="R80" s="2247"/>
      <c r="S80" s="2247"/>
      <c r="T80" s="2247"/>
      <c r="U80" s="2247"/>
      <c r="V80" s="2247"/>
      <c r="W80" s="2247"/>
      <c r="X80" s="2247"/>
      <c r="Y80" s="2247"/>
      <c r="Z80" s="2247"/>
      <c r="AA80" s="2247"/>
      <c r="AB80" s="2247"/>
      <c r="AC80" s="2248"/>
      <c r="AD80" s="2247"/>
      <c r="AE80" s="2247"/>
      <c r="AF80" s="2247"/>
      <c r="AG80" s="2247"/>
      <c r="AH80" s="2247"/>
      <c r="AI80" s="2247"/>
      <c r="AJ80" s="2247"/>
      <c r="AK80" s="2247"/>
      <c r="AL80" s="2247"/>
      <c r="AM80" s="2247"/>
      <c r="AN80" s="2247"/>
      <c r="AO80" s="2247"/>
      <c r="AP80" s="2247"/>
      <c r="AQ80" s="2247"/>
      <c r="AR80" s="2247"/>
      <c r="AS80" s="2247"/>
      <c r="AT80" s="2247"/>
      <c r="AU80" s="2247"/>
      <c r="AV80" s="2247"/>
      <c r="AW80" s="2247"/>
      <c r="AX80" s="2247"/>
      <c r="AY80" s="2247"/>
      <c r="AZ80" s="2247"/>
      <c r="BA80" s="2250"/>
      <c r="ED80" s="19"/>
      <c r="EE80" s="45"/>
      <c r="EF80" s="45"/>
    </row>
    <row r="81" spans="1:136" ht="9" customHeight="1">
      <c r="A81" s="2281"/>
      <c r="B81" s="2282"/>
      <c r="C81" s="2193" t="s">
        <v>229</v>
      </c>
      <c r="D81" s="2267"/>
      <c r="E81" s="2267"/>
      <c r="F81" s="2212"/>
      <c r="G81" s="2212"/>
      <c r="H81" s="2212"/>
      <c r="I81" s="2212"/>
      <c r="J81" s="2212"/>
      <c r="K81" s="2212"/>
      <c r="L81" s="2212"/>
      <c r="M81" s="464" t="s">
        <v>287</v>
      </c>
      <c r="N81" s="2212"/>
      <c r="O81" s="2212"/>
      <c r="P81" s="2212"/>
      <c r="Q81" s="2212"/>
      <c r="R81" s="2212"/>
      <c r="S81" s="2212"/>
      <c r="T81" s="2212"/>
      <c r="U81" s="464" t="s">
        <v>288</v>
      </c>
      <c r="V81" s="2212"/>
      <c r="W81" s="2212"/>
      <c r="X81" s="2212"/>
      <c r="Y81" s="2212"/>
      <c r="Z81" s="2212"/>
      <c r="AA81" s="2212"/>
      <c r="AB81" s="2212"/>
      <c r="AC81" s="2272"/>
      <c r="AD81" s="2212"/>
      <c r="AE81" s="2212"/>
      <c r="AF81" s="2212"/>
      <c r="AG81" s="2212"/>
      <c r="AH81" s="2212"/>
      <c r="AI81" s="2212"/>
      <c r="AJ81" s="2212"/>
      <c r="AK81" s="464" t="s">
        <v>287</v>
      </c>
      <c r="AL81" s="2212"/>
      <c r="AM81" s="2212"/>
      <c r="AN81" s="2212"/>
      <c r="AO81" s="2212"/>
      <c r="AP81" s="2212"/>
      <c r="AQ81" s="2212"/>
      <c r="AR81" s="2212"/>
      <c r="AS81" s="464" t="s">
        <v>288</v>
      </c>
      <c r="AT81" s="2212"/>
      <c r="AU81" s="2212"/>
      <c r="AV81" s="2212"/>
      <c r="AW81" s="2212"/>
      <c r="AX81" s="2212"/>
      <c r="AY81" s="2212"/>
      <c r="AZ81" s="2212"/>
      <c r="BA81" s="2213"/>
      <c r="ED81" s="19"/>
      <c r="EE81" s="45"/>
      <c r="EF81" s="45"/>
    </row>
    <row r="82" spans="1:136" ht="9" customHeight="1">
      <c r="A82" s="2281"/>
      <c r="B82" s="2282"/>
      <c r="C82" s="2201"/>
      <c r="D82" s="2313"/>
      <c r="E82" s="2313"/>
      <c r="F82" s="2212"/>
      <c r="G82" s="2212"/>
      <c r="H82" s="2212"/>
      <c r="I82" s="2212"/>
      <c r="J82" s="2212"/>
      <c r="K82" s="2212"/>
      <c r="L82" s="2212"/>
      <c r="M82" s="464"/>
      <c r="N82" s="2212"/>
      <c r="O82" s="2212"/>
      <c r="P82" s="2212"/>
      <c r="Q82" s="2212"/>
      <c r="R82" s="2212"/>
      <c r="S82" s="2212"/>
      <c r="T82" s="2212"/>
      <c r="U82" s="464"/>
      <c r="V82" s="2212"/>
      <c r="W82" s="2212"/>
      <c r="X82" s="2212"/>
      <c r="Y82" s="2212"/>
      <c r="Z82" s="2212"/>
      <c r="AA82" s="2212"/>
      <c r="AB82" s="2212"/>
      <c r="AC82" s="2272"/>
      <c r="AD82" s="2212"/>
      <c r="AE82" s="2212"/>
      <c r="AF82" s="2212"/>
      <c r="AG82" s="2212"/>
      <c r="AH82" s="2212"/>
      <c r="AI82" s="2212"/>
      <c r="AJ82" s="2212"/>
      <c r="AK82" s="464"/>
      <c r="AL82" s="2212"/>
      <c r="AM82" s="2212"/>
      <c r="AN82" s="2212"/>
      <c r="AO82" s="2212"/>
      <c r="AP82" s="2212"/>
      <c r="AQ82" s="2212"/>
      <c r="AR82" s="2212"/>
      <c r="AS82" s="464"/>
      <c r="AT82" s="2212"/>
      <c r="AU82" s="2212"/>
      <c r="AV82" s="2212"/>
      <c r="AW82" s="2212"/>
      <c r="AX82" s="2212"/>
      <c r="AY82" s="2212"/>
      <c r="AZ82" s="2212"/>
      <c r="BA82" s="2213"/>
      <c r="ED82" s="19"/>
      <c r="EE82" s="45"/>
      <c r="EF82" s="45"/>
    </row>
    <row r="83" spans="1:136" ht="10.5" customHeight="1">
      <c r="A83" s="2831" t="s">
        <v>308</v>
      </c>
      <c r="B83" s="591"/>
      <c r="C83" s="2792" t="s">
        <v>224</v>
      </c>
      <c r="D83" s="2793"/>
      <c r="E83" s="2793"/>
      <c r="F83" s="2320"/>
      <c r="G83" s="2321"/>
      <c r="H83" s="2321"/>
      <c r="I83" s="2321"/>
      <c r="J83" s="2321"/>
      <c r="K83" s="2321"/>
      <c r="L83" s="2321"/>
      <c r="M83" s="2321"/>
      <c r="N83" s="2321"/>
      <c r="O83" s="2321"/>
      <c r="P83" s="2321"/>
      <c r="Q83" s="2321"/>
      <c r="R83" s="2321"/>
      <c r="S83" s="2321"/>
      <c r="T83" s="2321"/>
      <c r="U83" s="2321"/>
      <c r="V83" s="2321"/>
      <c r="W83" s="2321"/>
      <c r="X83" s="2322"/>
      <c r="Y83" s="2830" t="s">
        <v>237</v>
      </c>
      <c r="Z83" s="1294" t="s">
        <v>631</v>
      </c>
      <c r="AA83" s="1295"/>
      <c r="AB83" s="1295"/>
      <c r="AC83" s="2832"/>
      <c r="AD83" s="2321"/>
      <c r="AE83" s="2321"/>
      <c r="AF83" s="2321"/>
      <c r="AG83" s="2321"/>
      <c r="AH83" s="2321"/>
      <c r="AI83" s="2321"/>
      <c r="AJ83" s="2321"/>
      <c r="AK83" s="2321"/>
      <c r="AL83" s="2321"/>
      <c r="AM83" s="2321"/>
      <c r="AN83" s="2321"/>
      <c r="AO83" s="2321"/>
      <c r="AP83" s="2321"/>
      <c r="AQ83" s="2321"/>
      <c r="AR83" s="2321"/>
      <c r="AS83" s="2321"/>
      <c r="AT83" s="2321"/>
      <c r="AU83" s="2321"/>
      <c r="AV83" s="2322"/>
      <c r="AW83" s="2830" t="s">
        <v>237</v>
      </c>
      <c r="AX83" s="1294" t="s">
        <v>631</v>
      </c>
      <c r="AY83" s="1295"/>
      <c r="AZ83" s="1295"/>
      <c r="BA83" s="1296"/>
      <c r="ED83" s="19"/>
      <c r="EE83" s="45"/>
      <c r="EF83" s="45"/>
    </row>
    <row r="84" spans="1:136" ht="10.5" customHeight="1">
      <c r="A84" s="2220"/>
      <c r="B84" s="592"/>
      <c r="C84" s="2193" t="s">
        <v>300</v>
      </c>
      <c r="D84" s="2267"/>
      <c r="E84" s="2267"/>
      <c r="F84" s="666"/>
      <c r="G84" s="667"/>
      <c r="H84" s="667"/>
      <c r="I84" s="667"/>
      <c r="J84" s="667"/>
      <c r="K84" s="667"/>
      <c r="L84" s="667"/>
      <c r="M84" s="667"/>
      <c r="N84" s="667"/>
      <c r="O84" s="667"/>
      <c r="P84" s="667"/>
      <c r="Q84" s="667"/>
      <c r="R84" s="667"/>
      <c r="S84" s="667"/>
      <c r="T84" s="667"/>
      <c r="U84" s="667"/>
      <c r="V84" s="667"/>
      <c r="W84" s="667"/>
      <c r="X84" s="1317"/>
      <c r="Y84" s="2324"/>
      <c r="Z84" s="1297"/>
      <c r="AA84" s="1298"/>
      <c r="AB84" s="1298"/>
      <c r="AC84" s="2833"/>
      <c r="AD84" s="667"/>
      <c r="AE84" s="667"/>
      <c r="AF84" s="667"/>
      <c r="AG84" s="667"/>
      <c r="AH84" s="667"/>
      <c r="AI84" s="667"/>
      <c r="AJ84" s="667"/>
      <c r="AK84" s="667"/>
      <c r="AL84" s="667"/>
      <c r="AM84" s="667"/>
      <c r="AN84" s="667"/>
      <c r="AO84" s="667"/>
      <c r="AP84" s="667"/>
      <c r="AQ84" s="667"/>
      <c r="AR84" s="667"/>
      <c r="AS84" s="667"/>
      <c r="AT84" s="667"/>
      <c r="AU84" s="667"/>
      <c r="AV84" s="1317"/>
      <c r="AW84" s="2324"/>
      <c r="AX84" s="1297"/>
      <c r="AY84" s="1298"/>
      <c r="AZ84" s="1298"/>
      <c r="BA84" s="1299"/>
      <c r="ED84" s="19"/>
      <c r="EE84" s="45"/>
      <c r="EF84" s="45"/>
    </row>
    <row r="85" spans="1:136" ht="10.5" customHeight="1">
      <c r="A85" s="2220"/>
      <c r="B85" s="592"/>
      <c r="C85" s="2193"/>
      <c r="D85" s="2267"/>
      <c r="E85" s="2267"/>
      <c r="F85" s="614"/>
      <c r="G85" s="615"/>
      <c r="H85" s="615"/>
      <c r="I85" s="615"/>
      <c r="J85" s="615"/>
      <c r="K85" s="615"/>
      <c r="L85" s="615"/>
      <c r="M85" s="615"/>
      <c r="N85" s="615"/>
      <c r="O85" s="615"/>
      <c r="P85" s="615"/>
      <c r="Q85" s="615"/>
      <c r="R85" s="615"/>
      <c r="S85" s="615"/>
      <c r="T85" s="615"/>
      <c r="U85" s="615"/>
      <c r="V85" s="615"/>
      <c r="W85" s="615"/>
      <c r="X85" s="1319"/>
      <c r="Y85" s="2325"/>
      <c r="Z85" s="1300"/>
      <c r="AA85" s="1301"/>
      <c r="AB85" s="1301"/>
      <c r="AC85" s="2329"/>
      <c r="AD85" s="615"/>
      <c r="AE85" s="615"/>
      <c r="AF85" s="615"/>
      <c r="AG85" s="615"/>
      <c r="AH85" s="615"/>
      <c r="AI85" s="615"/>
      <c r="AJ85" s="615"/>
      <c r="AK85" s="615"/>
      <c r="AL85" s="615"/>
      <c r="AM85" s="615"/>
      <c r="AN85" s="615"/>
      <c r="AO85" s="615"/>
      <c r="AP85" s="615"/>
      <c r="AQ85" s="615"/>
      <c r="AR85" s="615"/>
      <c r="AS85" s="615"/>
      <c r="AT85" s="615"/>
      <c r="AU85" s="615"/>
      <c r="AV85" s="1319"/>
      <c r="AW85" s="2325"/>
      <c r="AX85" s="1300"/>
      <c r="AY85" s="1301"/>
      <c r="AZ85" s="1301"/>
      <c r="BA85" s="1302"/>
      <c r="ED85" s="19"/>
      <c r="EE85" s="45"/>
      <c r="EF85" s="45"/>
    </row>
    <row r="86" spans="1:136" ht="9" customHeight="1">
      <c r="A86" s="2220"/>
      <c r="B86" s="592"/>
      <c r="C86" s="2193" t="s">
        <v>236</v>
      </c>
      <c r="D86" s="2267"/>
      <c r="E86" s="2267"/>
      <c r="F86" s="2292" t="s">
        <v>631</v>
      </c>
      <c r="G86" s="1387"/>
      <c r="H86" s="1387"/>
      <c r="I86" s="1387"/>
      <c r="J86" s="1387"/>
      <c r="K86" s="1387"/>
      <c r="L86" s="1387"/>
      <c r="M86" s="1387"/>
      <c r="N86" s="1387"/>
      <c r="O86" s="1304"/>
      <c r="P86" s="1304"/>
      <c r="Q86" s="1304"/>
      <c r="R86" s="455" t="s">
        <v>118</v>
      </c>
      <c r="S86" s="455"/>
      <c r="T86" s="1304"/>
      <c r="U86" s="1304"/>
      <c r="V86" s="1304"/>
      <c r="W86" s="455" t="s">
        <v>119</v>
      </c>
      <c r="X86" s="455"/>
      <c r="Y86" s="1304"/>
      <c r="Z86" s="1304"/>
      <c r="AA86" s="1304"/>
      <c r="AB86" s="455" t="s">
        <v>209</v>
      </c>
      <c r="AC86" s="456"/>
      <c r="AD86" s="1387" t="s">
        <v>631</v>
      </c>
      <c r="AE86" s="1387"/>
      <c r="AF86" s="1387"/>
      <c r="AG86" s="1387"/>
      <c r="AH86" s="1387"/>
      <c r="AI86" s="1387"/>
      <c r="AJ86" s="1387"/>
      <c r="AK86" s="1387"/>
      <c r="AL86" s="1387"/>
      <c r="AM86" s="1304"/>
      <c r="AN86" s="1304"/>
      <c r="AO86" s="1304"/>
      <c r="AP86" s="455" t="s">
        <v>118</v>
      </c>
      <c r="AQ86" s="455"/>
      <c r="AR86" s="1304"/>
      <c r="AS86" s="1304"/>
      <c r="AT86" s="1304"/>
      <c r="AU86" s="455" t="s">
        <v>119</v>
      </c>
      <c r="AV86" s="455"/>
      <c r="AW86" s="1304"/>
      <c r="AX86" s="1304"/>
      <c r="AY86" s="1304"/>
      <c r="AZ86" s="455" t="s">
        <v>209</v>
      </c>
      <c r="BA86" s="624"/>
      <c r="ED86" s="19"/>
      <c r="EE86" s="6"/>
    </row>
    <row r="87" spans="1:136" ht="9" customHeight="1">
      <c r="A87" s="2220"/>
      <c r="B87" s="592"/>
      <c r="C87" s="2193"/>
      <c r="D87" s="2267"/>
      <c r="E87" s="2267"/>
      <c r="F87" s="2307"/>
      <c r="G87" s="1301"/>
      <c r="H87" s="1301"/>
      <c r="I87" s="1301"/>
      <c r="J87" s="1301"/>
      <c r="K87" s="1301"/>
      <c r="L87" s="1301"/>
      <c r="M87" s="1301"/>
      <c r="N87" s="1301"/>
      <c r="O87" s="1308"/>
      <c r="P87" s="1308"/>
      <c r="Q87" s="1308"/>
      <c r="R87" s="461"/>
      <c r="S87" s="461"/>
      <c r="T87" s="1308"/>
      <c r="U87" s="1308"/>
      <c r="V87" s="1308"/>
      <c r="W87" s="461"/>
      <c r="X87" s="461"/>
      <c r="Y87" s="1308"/>
      <c r="Z87" s="1308"/>
      <c r="AA87" s="1308"/>
      <c r="AB87" s="461"/>
      <c r="AC87" s="462"/>
      <c r="AD87" s="1301"/>
      <c r="AE87" s="1301"/>
      <c r="AF87" s="1301"/>
      <c r="AG87" s="1301"/>
      <c r="AH87" s="1301"/>
      <c r="AI87" s="1301"/>
      <c r="AJ87" s="1301"/>
      <c r="AK87" s="1301"/>
      <c r="AL87" s="1301"/>
      <c r="AM87" s="1308"/>
      <c r="AN87" s="1308"/>
      <c r="AO87" s="1308"/>
      <c r="AP87" s="461"/>
      <c r="AQ87" s="461"/>
      <c r="AR87" s="1308"/>
      <c r="AS87" s="1308"/>
      <c r="AT87" s="1308"/>
      <c r="AU87" s="461"/>
      <c r="AV87" s="461"/>
      <c r="AW87" s="1308"/>
      <c r="AX87" s="1308"/>
      <c r="AY87" s="1308"/>
      <c r="AZ87" s="461"/>
      <c r="BA87" s="566"/>
      <c r="ED87" s="19"/>
    </row>
    <row r="88" spans="1:136" ht="10.5" customHeight="1">
      <c r="A88" s="2220"/>
      <c r="B88" s="592"/>
      <c r="C88" s="2193" t="s">
        <v>238</v>
      </c>
      <c r="D88" s="2267"/>
      <c r="E88" s="2267"/>
      <c r="F88" s="2834" t="s">
        <v>227</v>
      </c>
      <c r="G88" s="2794"/>
      <c r="H88" s="2239"/>
      <c r="I88" s="2239"/>
      <c r="J88" s="2239"/>
      <c r="K88" s="2239"/>
      <c r="L88" s="2803" t="s">
        <v>228</v>
      </c>
      <c r="M88" s="2803"/>
      <c r="N88" s="2239"/>
      <c r="O88" s="2239"/>
      <c r="P88" s="2239"/>
      <c r="Q88" s="2239"/>
      <c r="R88" s="2239"/>
      <c r="S88" s="506"/>
      <c r="T88" s="506"/>
      <c r="U88" s="506"/>
      <c r="V88" s="506"/>
      <c r="W88" s="506"/>
      <c r="X88" s="506"/>
      <c r="Y88" s="506"/>
      <c r="Z88" s="506"/>
      <c r="AA88" s="506"/>
      <c r="AB88" s="506"/>
      <c r="AC88" s="2237"/>
      <c r="AD88" s="506" t="s">
        <v>227</v>
      </c>
      <c r="AE88" s="2794"/>
      <c r="AF88" s="2239"/>
      <c r="AG88" s="2239"/>
      <c r="AH88" s="2239"/>
      <c r="AI88" s="2239"/>
      <c r="AJ88" s="2803" t="s">
        <v>228</v>
      </c>
      <c r="AK88" s="2803"/>
      <c r="AL88" s="2239"/>
      <c r="AM88" s="2239"/>
      <c r="AN88" s="2239"/>
      <c r="AO88" s="2239"/>
      <c r="AP88" s="2239"/>
      <c r="AQ88" s="506"/>
      <c r="AR88" s="506"/>
      <c r="AS88" s="506"/>
      <c r="AT88" s="506"/>
      <c r="AU88" s="506"/>
      <c r="AV88" s="506"/>
      <c r="AW88" s="506"/>
      <c r="AX88" s="506"/>
      <c r="AY88" s="506"/>
      <c r="AZ88" s="506"/>
      <c r="BA88" s="2810"/>
      <c r="ED88" s="19"/>
    </row>
    <row r="89" spans="1:136" ht="7.5" customHeight="1">
      <c r="A89" s="2220"/>
      <c r="B89" s="592"/>
      <c r="C89" s="2193"/>
      <c r="D89" s="2267"/>
      <c r="E89" s="2267"/>
      <c r="F89" s="2243"/>
      <c r="G89" s="2244"/>
      <c r="H89" s="2244"/>
      <c r="I89" s="2244"/>
      <c r="J89" s="2244"/>
      <c r="K89" s="2244"/>
      <c r="L89" s="2244"/>
      <c r="M89" s="2244"/>
      <c r="N89" s="2244"/>
      <c r="O89" s="2244"/>
      <c r="P89" s="2244"/>
      <c r="Q89" s="2244"/>
      <c r="R89" s="2244"/>
      <c r="S89" s="2244"/>
      <c r="T89" s="2244"/>
      <c r="U89" s="2244"/>
      <c r="V89" s="2244"/>
      <c r="W89" s="2244"/>
      <c r="X89" s="2244"/>
      <c r="Y89" s="2244"/>
      <c r="Z89" s="2244"/>
      <c r="AA89" s="2244"/>
      <c r="AB89" s="2244"/>
      <c r="AC89" s="2787"/>
      <c r="AD89" s="2244"/>
      <c r="AE89" s="2244"/>
      <c r="AF89" s="2244"/>
      <c r="AG89" s="2244"/>
      <c r="AH89" s="2244"/>
      <c r="AI89" s="2244"/>
      <c r="AJ89" s="2244"/>
      <c r="AK89" s="2244"/>
      <c r="AL89" s="2244"/>
      <c r="AM89" s="2244"/>
      <c r="AN89" s="2244"/>
      <c r="AO89" s="2244"/>
      <c r="AP89" s="2244"/>
      <c r="AQ89" s="2244"/>
      <c r="AR89" s="2244"/>
      <c r="AS89" s="2244"/>
      <c r="AT89" s="2244"/>
      <c r="AU89" s="2244"/>
      <c r="AV89" s="2244"/>
      <c r="AW89" s="2244"/>
      <c r="AX89" s="2244"/>
      <c r="AY89" s="2244"/>
      <c r="AZ89" s="2244"/>
      <c r="BA89" s="2249"/>
      <c r="ED89" s="19"/>
    </row>
    <row r="90" spans="1:136" ht="7.5" customHeight="1">
      <c r="A90" s="2220"/>
      <c r="B90" s="592"/>
      <c r="C90" s="2193"/>
      <c r="D90" s="2267"/>
      <c r="E90" s="2267"/>
      <c r="F90" s="2243"/>
      <c r="G90" s="2244"/>
      <c r="H90" s="2244"/>
      <c r="I90" s="2244"/>
      <c r="J90" s="2244"/>
      <c r="K90" s="2244"/>
      <c r="L90" s="2244"/>
      <c r="M90" s="2244"/>
      <c r="N90" s="2244"/>
      <c r="O90" s="2244"/>
      <c r="P90" s="2244"/>
      <c r="Q90" s="2244"/>
      <c r="R90" s="2244"/>
      <c r="S90" s="2244"/>
      <c r="T90" s="2244"/>
      <c r="U90" s="2244"/>
      <c r="V90" s="2244"/>
      <c r="W90" s="2244"/>
      <c r="X90" s="2244"/>
      <c r="Y90" s="2244"/>
      <c r="Z90" s="2244"/>
      <c r="AA90" s="2244"/>
      <c r="AB90" s="2244"/>
      <c r="AC90" s="2787"/>
      <c r="AD90" s="2244"/>
      <c r="AE90" s="2244"/>
      <c r="AF90" s="2244"/>
      <c r="AG90" s="2244"/>
      <c r="AH90" s="2244"/>
      <c r="AI90" s="2244"/>
      <c r="AJ90" s="2244"/>
      <c r="AK90" s="2244"/>
      <c r="AL90" s="2244"/>
      <c r="AM90" s="2244"/>
      <c r="AN90" s="2244"/>
      <c r="AO90" s="2244"/>
      <c r="AP90" s="2244"/>
      <c r="AQ90" s="2244"/>
      <c r="AR90" s="2244"/>
      <c r="AS90" s="2244"/>
      <c r="AT90" s="2244"/>
      <c r="AU90" s="2244"/>
      <c r="AV90" s="2244"/>
      <c r="AW90" s="2244"/>
      <c r="AX90" s="2244"/>
      <c r="AY90" s="2244"/>
      <c r="AZ90" s="2244"/>
      <c r="BA90" s="2249"/>
      <c r="ED90" s="19"/>
    </row>
    <row r="91" spans="1:136" ht="7.5" customHeight="1">
      <c r="A91" s="2220"/>
      <c r="B91" s="592"/>
      <c r="C91" s="2193"/>
      <c r="D91" s="2267"/>
      <c r="E91" s="2267"/>
      <c r="F91" s="2243"/>
      <c r="G91" s="2244"/>
      <c r="H91" s="2244"/>
      <c r="I91" s="2244"/>
      <c r="J91" s="2244"/>
      <c r="K91" s="2244"/>
      <c r="L91" s="2244"/>
      <c r="M91" s="2244"/>
      <c r="N91" s="2244"/>
      <c r="O91" s="2244"/>
      <c r="P91" s="2244"/>
      <c r="Q91" s="2244"/>
      <c r="R91" s="2244"/>
      <c r="S91" s="2244"/>
      <c r="T91" s="2244"/>
      <c r="U91" s="2244"/>
      <c r="V91" s="2244"/>
      <c r="W91" s="2244"/>
      <c r="X91" s="2244"/>
      <c r="Y91" s="2244"/>
      <c r="Z91" s="2244"/>
      <c r="AA91" s="2244"/>
      <c r="AB91" s="2244"/>
      <c r="AC91" s="2787"/>
      <c r="AD91" s="2244"/>
      <c r="AE91" s="2244"/>
      <c r="AF91" s="2244"/>
      <c r="AG91" s="2244"/>
      <c r="AH91" s="2244"/>
      <c r="AI91" s="2244"/>
      <c r="AJ91" s="2244"/>
      <c r="AK91" s="2244"/>
      <c r="AL91" s="2244"/>
      <c r="AM91" s="2244"/>
      <c r="AN91" s="2244"/>
      <c r="AO91" s="2244"/>
      <c r="AP91" s="2244"/>
      <c r="AQ91" s="2244"/>
      <c r="AR91" s="2244"/>
      <c r="AS91" s="2244"/>
      <c r="AT91" s="2244"/>
      <c r="AU91" s="2244"/>
      <c r="AV91" s="2244"/>
      <c r="AW91" s="2244"/>
      <c r="AX91" s="2244"/>
      <c r="AY91" s="2244"/>
      <c r="AZ91" s="2244"/>
      <c r="BA91" s="2249"/>
      <c r="ED91" s="19"/>
    </row>
    <row r="92" spans="1:136" ht="7.5" customHeight="1">
      <c r="A92" s="2220"/>
      <c r="B92" s="592"/>
      <c r="C92" s="2193"/>
      <c r="D92" s="2267"/>
      <c r="E92" s="2267"/>
      <c r="F92" s="2246"/>
      <c r="G92" s="2247"/>
      <c r="H92" s="2247"/>
      <c r="I92" s="2247"/>
      <c r="J92" s="2247"/>
      <c r="K92" s="2247"/>
      <c r="L92" s="2247"/>
      <c r="M92" s="2247"/>
      <c r="N92" s="2247"/>
      <c r="O92" s="2247"/>
      <c r="P92" s="2247"/>
      <c r="Q92" s="2247"/>
      <c r="R92" s="2247"/>
      <c r="S92" s="2247"/>
      <c r="T92" s="2247"/>
      <c r="U92" s="2247"/>
      <c r="V92" s="2247"/>
      <c r="W92" s="2247"/>
      <c r="X92" s="2247"/>
      <c r="Y92" s="2247"/>
      <c r="Z92" s="2247"/>
      <c r="AA92" s="2247"/>
      <c r="AB92" s="2247"/>
      <c r="AC92" s="2248"/>
      <c r="AD92" s="2247"/>
      <c r="AE92" s="2247"/>
      <c r="AF92" s="2247"/>
      <c r="AG92" s="2247"/>
      <c r="AH92" s="2247"/>
      <c r="AI92" s="2247"/>
      <c r="AJ92" s="2247"/>
      <c r="AK92" s="2247"/>
      <c r="AL92" s="2247"/>
      <c r="AM92" s="2247"/>
      <c r="AN92" s="2247"/>
      <c r="AO92" s="2247"/>
      <c r="AP92" s="2247"/>
      <c r="AQ92" s="2247"/>
      <c r="AR92" s="2247"/>
      <c r="AS92" s="2247"/>
      <c r="AT92" s="2247"/>
      <c r="AU92" s="2247"/>
      <c r="AV92" s="2247"/>
      <c r="AW92" s="2247"/>
      <c r="AX92" s="2247"/>
      <c r="AY92" s="2247"/>
      <c r="AZ92" s="2247"/>
      <c r="BA92" s="2250"/>
      <c r="ED92" s="19"/>
    </row>
    <row r="93" spans="1:136" ht="9" customHeight="1">
      <c r="A93" s="2220"/>
      <c r="B93" s="592"/>
      <c r="C93" s="2266" t="s">
        <v>229</v>
      </c>
      <c r="D93" s="2267"/>
      <c r="E93" s="2267"/>
      <c r="F93" s="2270"/>
      <c r="G93" s="2212"/>
      <c r="H93" s="2212"/>
      <c r="I93" s="2212"/>
      <c r="J93" s="2212"/>
      <c r="K93" s="2212"/>
      <c r="L93" s="2212"/>
      <c r="M93" s="464" t="s">
        <v>287</v>
      </c>
      <c r="N93" s="2212"/>
      <c r="O93" s="2212"/>
      <c r="P93" s="2212"/>
      <c r="Q93" s="2212"/>
      <c r="R93" s="2212"/>
      <c r="S93" s="2212"/>
      <c r="T93" s="2212"/>
      <c r="U93" s="464" t="s">
        <v>288</v>
      </c>
      <c r="V93" s="2212"/>
      <c r="W93" s="2212"/>
      <c r="X93" s="2212"/>
      <c r="Y93" s="2212"/>
      <c r="Z93" s="2212"/>
      <c r="AA93" s="2212"/>
      <c r="AB93" s="2212"/>
      <c r="AC93" s="2272"/>
      <c r="AD93" s="2212"/>
      <c r="AE93" s="2212"/>
      <c r="AF93" s="2212"/>
      <c r="AG93" s="2212"/>
      <c r="AH93" s="2212"/>
      <c r="AI93" s="2212"/>
      <c r="AJ93" s="2212"/>
      <c r="AK93" s="464" t="s">
        <v>287</v>
      </c>
      <c r="AL93" s="2212"/>
      <c r="AM93" s="2212"/>
      <c r="AN93" s="2212"/>
      <c r="AO93" s="2212"/>
      <c r="AP93" s="2212"/>
      <c r="AQ93" s="2212"/>
      <c r="AR93" s="2212"/>
      <c r="AS93" s="464" t="s">
        <v>288</v>
      </c>
      <c r="AT93" s="2212"/>
      <c r="AU93" s="2212"/>
      <c r="AV93" s="2212"/>
      <c r="AW93" s="2212"/>
      <c r="AX93" s="2212"/>
      <c r="AY93" s="2212"/>
      <c r="AZ93" s="2212"/>
      <c r="BA93" s="2213"/>
      <c r="ED93" s="19"/>
    </row>
    <row r="94" spans="1:136" ht="9" customHeight="1">
      <c r="A94" s="2220"/>
      <c r="B94" s="592"/>
      <c r="C94" s="2266"/>
      <c r="D94" s="2267"/>
      <c r="E94" s="2267"/>
      <c r="F94" s="2270"/>
      <c r="G94" s="2212"/>
      <c r="H94" s="2212"/>
      <c r="I94" s="2212"/>
      <c r="J94" s="2212"/>
      <c r="K94" s="2212"/>
      <c r="L94" s="2212"/>
      <c r="M94" s="464"/>
      <c r="N94" s="2212"/>
      <c r="O94" s="2212"/>
      <c r="P94" s="2212"/>
      <c r="Q94" s="2212"/>
      <c r="R94" s="2212"/>
      <c r="S94" s="2212"/>
      <c r="T94" s="2212"/>
      <c r="U94" s="464"/>
      <c r="V94" s="2212"/>
      <c r="W94" s="2212"/>
      <c r="X94" s="2212"/>
      <c r="Y94" s="2212"/>
      <c r="Z94" s="2212"/>
      <c r="AA94" s="2212"/>
      <c r="AB94" s="2212"/>
      <c r="AC94" s="2272"/>
      <c r="AD94" s="2212"/>
      <c r="AE94" s="2212"/>
      <c r="AF94" s="2212"/>
      <c r="AG94" s="2212"/>
      <c r="AH94" s="2212"/>
      <c r="AI94" s="2212"/>
      <c r="AJ94" s="2212"/>
      <c r="AK94" s="464"/>
      <c r="AL94" s="2212"/>
      <c r="AM94" s="2212"/>
      <c r="AN94" s="2212"/>
      <c r="AO94" s="2212"/>
      <c r="AP94" s="2212"/>
      <c r="AQ94" s="2212"/>
      <c r="AR94" s="2212"/>
      <c r="AS94" s="464"/>
      <c r="AT94" s="2212"/>
      <c r="AU94" s="2212"/>
      <c r="AV94" s="2212"/>
      <c r="AW94" s="2212"/>
      <c r="AX94" s="2212"/>
      <c r="AY94" s="2212"/>
      <c r="AZ94" s="2212"/>
      <c r="BA94" s="2213"/>
      <c r="ED94" s="19"/>
    </row>
    <row r="95" spans="1:136" ht="9" customHeight="1">
      <c r="A95" s="2220"/>
      <c r="B95" s="592"/>
      <c r="C95" s="2158" t="s">
        <v>240</v>
      </c>
      <c r="D95" s="2159"/>
      <c r="E95" s="2826"/>
      <c r="F95" s="2827" t="s">
        <v>287</v>
      </c>
      <c r="G95" s="1298" t="s">
        <v>689</v>
      </c>
      <c r="H95" s="1298"/>
      <c r="I95" s="1298"/>
      <c r="J95" s="1298"/>
      <c r="K95" s="1298"/>
      <c r="L95" s="1298"/>
      <c r="M95" s="1298"/>
      <c r="N95" s="1298"/>
      <c r="O95" s="1298"/>
      <c r="P95" s="1298"/>
      <c r="Q95" s="1463" t="s">
        <v>288</v>
      </c>
      <c r="R95" s="894" t="s">
        <v>217</v>
      </c>
      <c r="S95" s="2825"/>
      <c r="T95" s="2214"/>
      <c r="U95" s="2214"/>
      <c r="V95" s="2214"/>
      <c r="W95" s="2214"/>
      <c r="X95" s="2214"/>
      <c r="Y95" s="2214"/>
      <c r="Z95" s="2214"/>
      <c r="AA95" s="2214"/>
      <c r="AB95" s="894" t="s">
        <v>218</v>
      </c>
      <c r="AC95" s="1453"/>
      <c r="AD95" s="1463" t="s">
        <v>287</v>
      </c>
      <c r="AE95" s="1298" t="s">
        <v>689</v>
      </c>
      <c r="AF95" s="1298"/>
      <c r="AG95" s="1298"/>
      <c r="AH95" s="1298"/>
      <c r="AI95" s="1298"/>
      <c r="AJ95" s="1298"/>
      <c r="AK95" s="1298"/>
      <c r="AL95" s="1298"/>
      <c r="AM95" s="1298"/>
      <c r="AN95" s="1298"/>
      <c r="AO95" s="1463" t="s">
        <v>288</v>
      </c>
      <c r="AP95" s="894" t="s">
        <v>217</v>
      </c>
      <c r="AQ95" s="2825"/>
      <c r="AR95" s="2214"/>
      <c r="AS95" s="2214"/>
      <c r="AT95" s="2214"/>
      <c r="AU95" s="2214"/>
      <c r="AV95" s="2214"/>
      <c r="AW95" s="2214"/>
      <c r="AX95" s="2214"/>
      <c r="AY95" s="2214"/>
      <c r="AZ95" s="894" t="s">
        <v>218</v>
      </c>
      <c r="BA95" s="2820"/>
      <c r="ED95" s="19"/>
    </row>
    <row r="96" spans="1:136" ht="9" customHeight="1">
      <c r="A96" s="2220"/>
      <c r="B96" s="592"/>
      <c r="C96" s="2161"/>
      <c r="D96" s="2162"/>
      <c r="E96" s="2163"/>
      <c r="F96" s="2828"/>
      <c r="G96" s="1301"/>
      <c r="H96" s="1301"/>
      <c r="I96" s="1301"/>
      <c r="J96" s="1301"/>
      <c r="K96" s="1301"/>
      <c r="L96" s="1301"/>
      <c r="M96" s="1301"/>
      <c r="N96" s="1301"/>
      <c r="O96" s="1301"/>
      <c r="P96" s="1301"/>
      <c r="Q96" s="2824"/>
      <c r="R96" s="2824"/>
      <c r="S96" s="2824"/>
      <c r="T96" s="2332"/>
      <c r="U96" s="2332"/>
      <c r="V96" s="2332"/>
      <c r="W96" s="2332"/>
      <c r="X96" s="2332"/>
      <c r="Y96" s="2332"/>
      <c r="Z96" s="2332"/>
      <c r="AA96" s="2332"/>
      <c r="AB96" s="1412"/>
      <c r="AC96" s="2829"/>
      <c r="AD96" s="2824"/>
      <c r="AE96" s="1301"/>
      <c r="AF96" s="1301"/>
      <c r="AG96" s="1301"/>
      <c r="AH96" s="1301"/>
      <c r="AI96" s="1301"/>
      <c r="AJ96" s="1301"/>
      <c r="AK96" s="1301"/>
      <c r="AL96" s="1301"/>
      <c r="AM96" s="1301"/>
      <c r="AN96" s="1301"/>
      <c r="AO96" s="2824"/>
      <c r="AP96" s="2824"/>
      <c r="AQ96" s="2824"/>
      <c r="AR96" s="2332"/>
      <c r="AS96" s="2332"/>
      <c r="AT96" s="2332"/>
      <c r="AU96" s="2332"/>
      <c r="AV96" s="2332"/>
      <c r="AW96" s="2332"/>
      <c r="AX96" s="2332"/>
      <c r="AY96" s="2332"/>
      <c r="AZ96" s="1412"/>
      <c r="BA96" s="2821"/>
      <c r="ED96" s="19"/>
    </row>
    <row r="97" spans="1:134" ht="13.5" customHeight="1">
      <c r="A97" s="2220"/>
      <c r="B97" s="592"/>
      <c r="C97" s="2822" t="s">
        <v>624</v>
      </c>
      <c r="D97" s="2267"/>
      <c r="E97" s="2267"/>
      <c r="F97" s="2292" t="s">
        <v>631</v>
      </c>
      <c r="G97" s="1387"/>
      <c r="H97" s="1387"/>
      <c r="I97" s="1387"/>
      <c r="J97" s="1387"/>
      <c r="K97" s="1387"/>
      <c r="L97" s="1387"/>
      <c r="M97" s="1387"/>
      <c r="N97" s="1387"/>
      <c r="O97" s="1304"/>
      <c r="P97" s="1304"/>
      <c r="Q97" s="1304"/>
      <c r="R97" s="1373" t="s">
        <v>118</v>
      </c>
      <c r="S97" s="1373"/>
      <c r="T97" s="1304"/>
      <c r="U97" s="1304"/>
      <c r="V97" s="1304"/>
      <c r="W97" s="1373" t="s">
        <v>119</v>
      </c>
      <c r="X97" s="1373"/>
      <c r="Y97" s="1304"/>
      <c r="Z97" s="1304"/>
      <c r="AA97" s="1304"/>
      <c r="AB97" s="1373" t="s">
        <v>209</v>
      </c>
      <c r="AC97" s="2695"/>
      <c r="AD97" s="1387" t="s">
        <v>631</v>
      </c>
      <c r="AE97" s="1387"/>
      <c r="AF97" s="1387"/>
      <c r="AG97" s="1387"/>
      <c r="AH97" s="1387"/>
      <c r="AI97" s="1387"/>
      <c r="AJ97" s="1387"/>
      <c r="AK97" s="1387"/>
      <c r="AL97" s="1387"/>
      <c r="AM97" s="1304"/>
      <c r="AN97" s="1304"/>
      <c r="AO97" s="1304"/>
      <c r="AP97" s="1373" t="s">
        <v>118</v>
      </c>
      <c r="AQ97" s="1373"/>
      <c r="AR97" s="1304"/>
      <c r="AS97" s="1304"/>
      <c r="AT97" s="1304"/>
      <c r="AU97" s="1373" t="s">
        <v>119</v>
      </c>
      <c r="AV97" s="1373"/>
      <c r="AW97" s="1304"/>
      <c r="AX97" s="1304"/>
      <c r="AY97" s="1304"/>
      <c r="AZ97" s="1373" t="s">
        <v>209</v>
      </c>
      <c r="BA97" s="1377"/>
      <c r="ED97" s="19"/>
    </row>
    <row r="98" spans="1:134" ht="13.5" customHeight="1" thickBot="1">
      <c r="A98" s="2221"/>
      <c r="B98" s="2222"/>
      <c r="C98" s="678"/>
      <c r="D98" s="2269"/>
      <c r="E98" s="2269"/>
      <c r="F98" s="2823"/>
      <c r="G98" s="1389"/>
      <c r="H98" s="1389"/>
      <c r="I98" s="1389"/>
      <c r="J98" s="1389"/>
      <c r="K98" s="1389"/>
      <c r="L98" s="1389"/>
      <c r="M98" s="1389"/>
      <c r="N98" s="1389"/>
      <c r="O98" s="2813"/>
      <c r="P98" s="2813"/>
      <c r="Q98" s="2813"/>
      <c r="R98" s="1374"/>
      <c r="S98" s="1374"/>
      <c r="T98" s="2813"/>
      <c r="U98" s="2813"/>
      <c r="V98" s="2813"/>
      <c r="W98" s="1374"/>
      <c r="X98" s="1374"/>
      <c r="Y98" s="2813"/>
      <c r="Z98" s="2813"/>
      <c r="AA98" s="2813"/>
      <c r="AB98" s="1374"/>
      <c r="AC98" s="1470"/>
      <c r="AD98" s="1301"/>
      <c r="AE98" s="1301"/>
      <c r="AF98" s="1301"/>
      <c r="AG98" s="1301"/>
      <c r="AH98" s="1301"/>
      <c r="AI98" s="1301"/>
      <c r="AJ98" s="1301"/>
      <c r="AK98" s="1301"/>
      <c r="AL98" s="1301"/>
      <c r="AM98" s="1306"/>
      <c r="AN98" s="1306"/>
      <c r="AO98" s="1306"/>
      <c r="AP98" s="894"/>
      <c r="AQ98" s="894"/>
      <c r="AR98" s="1306"/>
      <c r="AS98" s="1306"/>
      <c r="AT98" s="1306"/>
      <c r="AU98" s="894"/>
      <c r="AV98" s="894"/>
      <c r="AW98" s="1306"/>
      <c r="AX98" s="1306"/>
      <c r="AY98" s="1306"/>
      <c r="AZ98" s="894"/>
      <c r="BA98" s="1449"/>
      <c r="ED98" s="19"/>
    </row>
    <row r="99" spans="1:134" ht="8.25" customHeight="1">
      <c r="A99" s="548" t="s">
        <v>309</v>
      </c>
      <c r="B99" s="549"/>
      <c r="C99" s="549"/>
      <c r="D99" s="549"/>
      <c r="E99" s="549"/>
      <c r="F99" s="549"/>
      <c r="G99" s="549"/>
      <c r="H99" s="549"/>
      <c r="I99" s="549"/>
      <c r="J99" s="550"/>
      <c r="K99" s="2811" t="s">
        <v>117</v>
      </c>
      <c r="L99" s="549"/>
      <c r="M99" s="549"/>
      <c r="N99" s="1413"/>
      <c r="O99" s="1413"/>
      <c r="P99" s="1413"/>
      <c r="Q99" s="1415" t="s">
        <v>118</v>
      </c>
      <c r="R99" s="1415"/>
      <c r="S99" s="1413"/>
      <c r="T99" s="1413"/>
      <c r="U99" s="1413"/>
      <c r="V99" s="1415" t="s">
        <v>310</v>
      </c>
      <c r="W99" s="1415"/>
      <c r="X99" s="1413"/>
      <c r="Y99" s="1413"/>
      <c r="Z99" s="1413"/>
      <c r="AA99" s="549" t="s">
        <v>209</v>
      </c>
      <c r="AB99" s="549"/>
      <c r="AC99" s="617"/>
      <c r="AD99" s="2815"/>
      <c r="AE99" s="2816"/>
      <c r="AF99" s="2816"/>
      <c r="AG99" s="2816"/>
      <c r="AH99" s="2816"/>
      <c r="AI99" s="2816"/>
      <c r="AJ99" s="2816"/>
      <c r="AK99" s="2816"/>
      <c r="AL99" s="2816"/>
      <c r="AM99" s="2816"/>
      <c r="AN99" s="2816"/>
      <c r="AO99" s="2817"/>
      <c r="AP99" s="2814"/>
      <c r="AQ99" s="2814"/>
      <c r="AR99" s="2814"/>
      <c r="AS99" s="2814"/>
      <c r="AT99" s="2814"/>
      <c r="AU99" s="2814"/>
      <c r="AV99" s="2814"/>
      <c r="AW99" s="2814"/>
      <c r="AX99" s="2814"/>
      <c r="AY99" s="2814"/>
      <c r="AZ99" s="2814"/>
      <c r="BA99" s="2814"/>
    </row>
    <row r="100" spans="1:134" ht="8.25" customHeight="1" thickBot="1">
      <c r="A100" s="551"/>
      <c r="B100" s="552"/>
      <c r="C100" s="552"/>
      <c r="D100" s="552"/>
      <c r="E100" s="552"/>
      <c r="F100" s="552"/>
      <c r="G100" s="552"/>
      <c r="H100" s="552"/>
      <c r="I100" s="552"/>
      <c r="J100" s="553"/>
      <c r="K100" s="1546"/>
      <c r="L100" s="552"/>
      <c r="M100" s="552"/>
      <c r="N100" s="2114"/>
      <c r="O100" s="2114"/>
      <c r="P100" s="2114"/>
      <c r="Q100" s="1477"/>
      <c r="R100" s="1477"/>
      <c r="S100" s="2114"/>
      <c r="T100" s="2114"/>
      <c r="U100" s="2114"/>
      <c r="V100" s="1477"/>
      <c r="W100" s="1477"/>
      <c r="X100" s="2114"/>
      <c r="Y100" s="2114"/>
      <c r="Z100" s="2114"/>
      <c r="AA100" s="552"/>
      <c r="AB100" s="552"/>
      <c r="AC100" s="1556"/>
      <c r="AD100" s="2818"/>
      <c r="AE100" s="500"/>
      <c r="AF100" s="500"/>
      <c r="AG100" s="500"/>
      <c r="AH100" s="500"/>
      <c r="AI100" s="500"/>
      <c r="AJ100" s="500"/>
      <c r="AK100" s="500"/>
      <c r="AL100" s="500"/>
      <c r="AM100" s="500"/>
      <c r="AN100" s="500"/>
      <c r="AO100" s="2819"/>
      <c r="AP100" s="567"/>
      <c r="AQ100" s="567"/>
      <c r="AR100" s="567"/>
      <c r="AS100" s="567"/>
      <c r="AT100" s="567"/>
      <c r="AU100" s="567"/>
      <c r="AV100" s="567"/>
      <c r="AW100" s="567"/>
      <c r="AX100" s="567"/>
      <c r="AY100" s="567"/>
      <c r="AZ100" s="567"/>
      <c r="BA100" s="567"/>
    </row>
    <row r="101" spans="1:134" ht="6" customHeight="1">
      <c r="A101" s="458"/>
      <c r="B101" s="458"/>
      <c r="C101" s="458"/>
      <c r="D101" s="458"/>
      <c r="E101" s="458"/>
      <c r="F101" s="458"/>
      <c r="G101" s="458"/>
      <c r="H101" s="458"/>
      <c r="I101" s="458"/>
      <c r="J101" s="458"/>
      <c r="K101" s="458"/>
      <c r="L101" s="458"/>
      <c r="M101" s="458"/>
      <c r="N101" s="458"/>
      <c r="O101" s="458"/>
      <c r="P101" s="458"/>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564"/>
      <c r="AP101" s="567"/>
      <c r="AQ101" s="567"/>
      <c r="AR101" s="567"/>
      <c r="AS101" s="567"/>
      <c r="AT101" s="567"/>
      <c r="AU101" s="567"/>
      <c r="AV101" s="567"/>
      <c r="AW101" s="567"/>
      <c r="AX101" s="567"/>
      <c r="AY101" s="567"/>
      <c r="AZ101" s="567"/>
      <c r="BA101" s="567"/>
    </row>
    <row r="102" spans="1:134" ht="11.25" customHeight="1">
      <c r="A102" s="458"/>
      <c r="B102" s="458"/>
      <c r="C102" s="458"/>
      <c r="D102" s="458"/>
      <c r="E102" s="458"/>
      <c r="F102" s="458"/>
      <c r="G102" s="458"/>
      <c r="H102" s="458"/>
      <c r="I102" s="458"/>
      <c r="J102" s="458"/>
      <c r="K102" s="458"/>
      <c r="L102" s="458"/>
      <c r="M102" s="458"/>
      <c r="N102" s="458"/>
      <c r="O102" s="458"/>
      <c r="P102" s="458"/>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564"/>
      <c r="AP102" s="568"/>
      <c r="AQ102" s="568"/>
      <c r="AR102" s="568"/>
      <c r="AS102" s="568"/>
      <c r="AT102" s="568"/>
      <c r="AU102" s="568"/>
      <c r="AV102" s="568"/>
      <c r="AW102" s="568"/>
      <c r="AX102" s="568"/>
      <c r="AY102" s="568"/>
      <c r="AZ102" s="568"/>
      <c r="BA102" s="568"/>
    </row>
  </sheetData>
  <mergeCells count="371">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 ref="AG2:AV4"/>
    <mergeCell ref="Z2:Z4"/>
    <mergeCell ref="AA2:AB4"/>
    <mergeCell ref="AC2:AC4"/>
    <mergeCell ref="AD2:AE4"/>
    <mergeCell ref="AF2:AF4"/>
    <mergeCell ref="O2:P4"/>
    <mergeCell ref="Q2:Q4"/>
    <mergeCell ref="R2:S4"/>
    <mergeCell ref="T2:T4"/>
    <mergeCell ref="U2:W4"/>
    <mergeCell ref="X2:Y4"/>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F53:L54"/>
    <mergeCell ref="AF48:AI48"/>
    <mergeCell ref="AJ48:AK48"/>
    <mergeCell ref="AL48:AP48"/>
    <mergeCell ref="AQ48:BA48"/>
    <mergeCell ref="AS53:AS54"/>
    <mergeCell ref="AT53:BA54"/>
    <mergeCell ref="AD49:BA52"/>
    <mergeCell ref="AD53:AJ54"/>
    <mergeCell ref="AK53:AK54"/>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B95:AC96"/>
    <mergeCell ref="AD95:AD96"/>
    <mergeCell ref="AE95:AN96"/>
    <mergeCell ref="AF88:AI88"/>
    <mergeCell ref="AJ88:AK88"/>
    <mergeCell ref="AL88:AP88"/>
    <mergeCell ref="AQ88:BA88"/>
    <mergeCell ref="AL93:AR94"/>
    <mergeCell ref="AS93:AS94"/>
    <mergeCell ref="AT93:BA94"/>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s>
  <phoneticPr fontId="18"/>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57150</xdr:colOff>
                    <xdr:row>16</xdr:row>
                    <xdr:rowOff>28575</xdr:rowOff>
                  </from>
                  <to>
                    <xdr:col>30</xdr:col>
                    <xdr:colOff>133350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57150</xdr:colOff>
                    <xdr:row>16</xdr:row>
                    <xdr:rowOff>28575</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57150</xdr:colOff>
                    <xdr:row>16</xdr:row>
                    <xdr:rowOff>28575</xdr:rowOff>
                  </from>
                  <to>
                    <xdr:col>1</xdr:col>
                    <xdr:colOff>133350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A1:ET77"/>
  <sheetViews>
    <sheetView workbookViewId="0">
      <selection sqref="A1:H1"/>
    </sheetView>
  </sheetViews>
  <sheetFormatPr defaultColWidth="1.875" defaultRowHeight="11.25" customHeight="1"/>
  <cols>
    <col min="1" max="139" width="1.875" style="5"/>
    <col min="140" max="143" width="1.875" style="5" customWidth="1"/>
    <col min="144" max="16384" width="1.875" style="5"/>
  </cols>
  <sheetData>
    <row r="1" spans="1:150" ht="9.75" customHeight="1">
      <c r="A1" s="1508" t="s">
        <v>280</v>
      </c>
      <c r="B1" s="1587"/>
      <c r="C1" s="1587"/>
      <c r="D1" s="1587"/>
      <c r="E1" s="1587"/>
      <c r="F1" s="1587"/>
      <c r="G1" s="1587"/>
      <c r="H1" s="1588"/>
      <c r="I1" s="1508" t="s">
        <v>116</v>
      </c>
      <c r="J1" s="1509"/>
      <c r="K1" s="1509"/>
      <c r="L1" s="1509"/>
      <c r="M1" s="1509"/>
      <c r="N1" s="1509"/>
      <c r="O1" s="1509"/>
      <c r="P1" s="1509"/>
      <c r="Q1" s="1509"/>
      <c r="R1" s="1509"/>
      <c r="S1" s="1509"/>
      <c r="T1" s="1510"/>
      <c r="U1" s="1508" t="s">
        <v>281</v>
      </c>
      <c r="V1" s="1509"/>
      <c r="W1" s="1509"/>
      <c r="X1" s="1509"/>
      <c r="Y1" s="1509"/>
      <c r="Z1" s="1509"/>
      <c r="AA1" s="1509"/>
      <c r="AB1" s="1509"/>
      <c r="AC1" s="1509"/>
      <c r="AD1" s="1509"/>
      <c r="AE1" s="1509"/>
      <c r="AF1" s="1510"/>
      <c r="AG1" s="1508" t="s">
        <v>114</v>
      </c>
      <c r="AH1" s="1509"/>
      <c r="AI1" s="1509"/>
      <c r="AJ1" s="1509"/>
      <c r="AK1" s="1509"/>
      <c r="AL1" s="1509"/>
      <c r="AM1" s="1509"/>
      <c r="AN1" s="1509"/>
      <c r="AO1" s="1509"/>
      <c r="AP1" s="1509"/>
      <c r="AQ1" s="1509"/>
      <c r="AR1" s="1509"/>
      <c r="AS1" s="1509"/>
      <c r="AT1" s="1509"/>
      <c r="AU1" s="1509"/>
      <c r="AV1" s="1510"/>
      <c r="AW1" s="1508" t="s">
        <v>283</v>
      </c>
      <c r="AX1" s="1509"/>
      <c r="AY1" s="1509"/>
      <c r="AZ1" s="1509"/>
      <c r="BA1" s="1510"/>
    </row>
    <row r="2" spans="1:150" ht="9.75" customHeight="1">
      <c r="A2" s="1382"/>
      <c r="B2" s="1373"/>
      <c r="C2" s="1373"/>
      <c r="D2" s="1373"/>
      <c r="E2" s="1373"/>
      <c r="F2" s="1373"/>
      <c r="G2" s="1373"/>
      <c r="H2" s="1383"/>
      <c r="I2" s="525" t="s">
        <v>117</v>
      </c>
      <c r="J2" s="506"/>
      <c r="K2" s="506"/>
      <c r="L2" s="455"/>
      <c r="M2" s="455"/>
      <c r="N2" s="500" t="s">
        <v>118</v>
      </c>
      <c r="O2" s="458"/>
      <c r="P2" s="458"/>
      <c r="Q2" s="500" t="s">
        <v>119</v>
      </c>
      <c r="R2" s="458"/>
      <c r="S2" s="458"/>
      <c r="T2" s="500" t="s">
        <v>209</v>
      </c>
      <c r="U2" s="525" t="s">
        <v>117</v>
      </c>
      <c r="V2" s="506"/>
      <c r="W2" s="506"/>
      <c r="X2" s="455"/>
      <c r="Y2" s="455"/>
      <c r="Z2" s="500" t="s">
        <v>118</v>
      </c>
      <c r="AA2" s="458"/>
      <c r="AB2" s="458"/>
      <c r="AC2" s="500" t="s">
        <v>119</v>
      </c>
      <c r="AD2" s="458"/>
      <c r="AE2" s="458"/>
      <c r="AF2" s="500" t="s">
        <v>209</v>
      </c>
      <c r="AG2" s="516"/>
      <c r="AH2" s="517"/>
      <c r="AI2" s="517"/>
      <c r="AJ2" s="517"/>
      <c r="AK2" s="517"/>
      <c r="AL2" s="517"/>
      <c r="AM2" s="517"/>
      <c r="AN2" s="517"/>
      <c r="AO2" s="517"/>
      <c r="AP2" s="517"/>
      <c r="AQ2" s="517"/>
      <c r="AR2" s="517"/>
      <c r="AS2" s="517"/>
      <c r="AT2" s="517"/>
      <c r="AU2" s="517"/>
      <c r="AV2" s="518"/>
      <c r="AW2" s="516"/>
      <c r="AX2" s="517"/>
      <c r="AY2" s="517"/>
      <c r="AZ2" s="517"/>
      <c r="BA2" s="518"/>
      <c r="EK2" s="6"/>
      <c r="EL2" s="6"/>
    </row>
    <row r="3" spans="1:150" ht="9.75" customHeight="1">
      <c r="A3" s="2486"/>
      <c r="B3" s="894"/>
      <c r="C3" s="894"/>
      <c r="D3" s="894"/>
      <c r="E3" s="894"/>
      <c r="F3" s="894"/>
      <c r="G3" s="894"/>
      <c r="H3" s="2487"/>
      <c r="I3" s="526"/>
      <c r="J3" s="500"/>
      <c r="K3" s="500"/>
      <c r="L3" s="458"/>
      <c r="M3" s="458"/>
      <c r="N3" s="500"/>
      <c r="O3" s="458"/>
      <c r="P3" s="458"/>
      <c r="Q3" s="500"/>
      <c r="R3" s="458"/>
      <c r="S3" s="458"/>
      <c r="T3" s="500"/>
      <c r="U3" s="526"/>
      <c r="V3" s="500"/>
      <c r="W3" s="500"/>
      <c r="X3" s="458"/>
      <c r="Y3" s="458"/>
      <c r="Z3" s="500"/>
      <c r="AA3" s="458"/>
      <c r="AB3" s="458"/>
      <c r="AC3" s="500"/>
      <c r="AD3" s="458"/>
      <c r="AE3" s="458"/>
      <c r="AF3" s="500"/>
      <c r="AG3" s="507"/>
      <c r="AH3" s="508"/>
      <c r="AI3" s="508"/>
      <c r="AJ3" s="508"/>
      <c r="AK3" s="508"/>
      <c r="AL3" s="508"/>
      <c r="AM3" s="508"/>
      <c r="AN3" s="508"/>
      <c r="AO3" s="508"/>
      <c r="AP3" s="508"/>
      <c r="AQ3" s="508"/>
      <c r="AR3" s="508"/>
      <c r="AS3" s="508"/>
      <c r="AT3" s="508"/>
      <c r="AU3" s="508"/>
      <c r="AV3" s="509"/>
      <c r="AW3" s="507"/>
      <c r="AX3" s="508"/>
      <c r="AY3" s="508"/>
      <c r="AZ3" s="508"/>
      <c r="BA3" s="509"/>
      <c r="EK3" s="6"/>
      <c r="EL3" s="6"/>
    </row>
    <row r="4" spans="1:150" ht="9.75" customHeight="1">
      <c r="A4" s="1406"/>
      <c r="B4" s="1407"/>
      <c r="C4" s="1407"/>
      <c r="D4" s="1407"/>
      <c r="E4" s="1407"/>
      <c r="F4" s="1407"/>
      <c r="G4" s="1407"/>
      <c r="H4" s="1408"/>
      <c r="I4" s="527"/>
      <c r="J4" s="501"/>
      <c r="K4" s="501"/>
      <c r="L4" s="461"/>
      <c r="M4" s="461"/>
      <c r="N4" s="501"/>
      <c r="O4" s="461"/>
      <c r="P4" s="461"/>
      <c r="Q4" s="501"/>
      <c r="R4" s="461"/>
      <c r="S4" s="461"/>
      <c r="T4" s="501"/>
      <c r="U4" s="527"/>
      <c r="V4" s="501"/>
      <c r="W4" s="501"/>
      <c r="X4" s="461"/>
      <c r="Y4" s="461"/>
      <c r="Z4" s="501"/>
      <c r="AA4" s="461"/>
      <c r="AB4" s="461"/>
      <c r="AC4" s="501"/>
      <c r="AD4" s="461"/>
      <c r="AE4" s="461"/>
      <c r="AF4" s="501"/>
      <c r="AG4" s="510"/>
      <c r="AH4" s="511"/>
      <c r="AI4" s="511"/>
      <c r="AJ4" s="511"/>
      <c r="AK4" s="511"/>
      <c r="AL4" s="511"/>
      <c r="AM4" s="511"/>
      <c r="AN4" s="511"/>
      <c r="AO4" s="511"/>
      <c r="AP4" s="511"/>
      <c r="AQ4" s="511"/>
      <c r="AR4" s="511"/>
      <c r="AS4" s="511"/>
      <c r="AT4" s="511"/>
      <c r="AU4" s="511"/>
      <c r="AV4" s="512"/>
      <c r="AW4" s="510"/>
      <c r="AX4" s="511"/>
      <c r="AY4" s="511"/>
      <c r="AZ4" s="511"/>
      <c r="BA4" s="512"/>
      <c r="EK4" s="6"/>
      <c r="EL4" s="6"/>
    </row>
    <row r="5" spans="1:150" ht="9" customHeight="1">
      <c r="A5" s="2931" t="s">
        <v>311</v>
      </c>
      <c r="B5" s="2931"/>
      <c r="C5" s="2931"/>
      <c r="D5" s="2931"/>
      <c r="E5" s="2931"/>
      <c r="F5" s="2931"/>
      <c r="G5" s="2931"/>
      <c r="H5" s="2931"/>
      <c r="I5" s="2931"/>
      <c r="J5" s="2931"/>
      <c r="K5" s="2931"/>
      <c r="L5" s="2931"/>
      <c r="M5" s="2931"/>
      <c r="N5" s="2931"/>
      <c r="O5" s="2931"/>
      <c r="P5" s="2931"/>
      <c r="Q5" s="2931"/>
      <c r="R5" s="2931"/>
      <c r="S5" s="2931"/>
      <c r="T5" s="2931"/>
      <c r="U5" s="2931"/>
      <c r="V5" s="2931"/>
      <c r="W5" s="2931"/>
      <c r="X5" s="2931"/>
      <c r="Y5" s="2931"/>
      <c r="Z5" s="2931"/>
      <c r="AA5" s="2931"/>
      <c r="AB5" s="2931"/>
      <c r="AC5" s="2931"/>
      <c r="AD5" s="2931"/>
      <c r="AE5" s="2931"/>
      <c r="AF5" s="2931"/>
      <c r="AG5" s="2931"/>
      <c r="AH5" s="2931"/>
      <c r="AI5" s="2931"/>
      <c r="AJ5" s="2931"/>
      <c r="AK5" s="2931"/>
      <c r="AL5" s="2931"/>
      <c r="AM5" s="2931"/>
      <c r="AN5" s="2931"/>
      <c r="AO5" s="2931"/>
      <c r="AP5" s="2931"/>
      <c r="AQ5" s="2931"/>
      <c r="AR5" s="2931"/>
      <c r="AS5" s="2931"/>
      <c r="AT5" s="2931"/>
      <c r="AU5" s="2931"/>
      <c r="AV5" s="2931"/>
      <c r="AW5" s="2931"/>
      <c r="AX5" s="2931"/>
      <c r="AY5" s="2931"/>
      <c r="AZ5" s="2931"/>
      <c r="BA5" s="2931"/>
      <c r="EK5" s="6"/>
      <c r="EL5" s="6"/>
    </row>
    <row r="6" spans="1:150" ht="9" customHeight="1">
      <c r="A6" s="2932"/>
      <c r="B6" s="2932"/>
      <c r="C6" s="2932"/>
      <c r="D6" s="2932"/>
      <c r="E6" s="2932"/>
      <c r="F6" s="2932"/>
      <c r="G6" s="2932"/>
      <c r="H6" s="2932"/>
      <c r="I6" s="2932"/>
      <c r="J6" s="2932"/>
      <c r="K6" s="2932"/>
      <c r="L6" s="2932"/>
      <c r="M6" s="2932"/>
      <c r="N6" s="2932"/>
      <c r="O6" s="2932"/>
      <c r="P6" s="2932"/>
      <c r="Q6" s="2932"/>
      <c r="R6" s="2932"/>
      <c r="S6" s="2932"/>
      <c r="T6" s="2932"/>
      <c r="U6" s="2932"/>
      <c r="V6" s="2932"/>
      <c r="W6" s="2932"/>
      <c r="X6" s="2932"/>
      <c r="Y6" s="2932"/>
      <c r="Z6" s="2932"/>
      <c r="AA6" s="2932"/>
      <c r="AB6" s="2932"/>
      <c r="AC6" s="2932"/>
      <c r="AD6" s="2932"/>
      <c r="AE6" s="2932"/>
      <c r="AF6" s="2932"/>
      <c r="AG6" s="2932"/>
      <c r="AH6" s="2932"/>
      <c r="AI6" s="2932"/>
      <c r="AJ6" s="2932"/>
      <c r="AK6" s="2932"/>
      <c r="AL6" s="2932"/>
      <c r="AM6" s="2932"/>
      <c r="AN6" s="2932"/>
      <c r="AO6" s="2932"/>
      <c r="AP6" s="2932"/>
      <c r="AQ6" s="2932"/>
      <c r="AR6" s="2932"/>
      <c r="AS6" s="2932"/>
      <c r="AT6" s="2932"/>
      <c r="AU6" s="2932"/>
      <c r="AV6" s="2932"/>
      <c r="AW6" s="2932"/>
      <c r="AX6" s="2932"/>
      <c r="AY6" s="2932"/>
      <c r="AZ6" s="2932"/>
      <c r="BA6" s="2932"/>
      <c r="EK6" s="6"/>
      <c r="EL6" s="6"/>
    </row>
    <row r="7" spans="1:150" ht="9" customHeight="1">
      <c r="A7" s="2932"/>
      <c r="B7" s="2932"/>
      <c r="C7" s="2932"/>
      <c r="D7" s="2932"/>
      <c r="E7" s="2932"/>
      <c r="F7" s="2932"/>
      <c r="G7" s="2932"/>
      <c r="H7" s="2932"/>
      <c r="I7" s="2932"/>
      <c r="J7" s="2932"/>
      <c r="K7" s="2932"/>
      <c r="L7" s="2932"/>
      <c r="M7" s="2932"/>
      <c r="N7" s="2932"/>
      <c r="O7" s="2932"/>
      <c r="P7" s="2932"/>
      <c r="Q7" s="2932"/>
      <c r="R7" s="2932"/>
      <c r="S7" s="2932"/>
      <c r="T7" s="2932"/>
      <c r="U7" s="2932"/>
      <c r="V7" s="2932"/>
      <c r="W7" s="2932"/>
      <c r="X7" s="2932"/>
      <c r="Y7" s="2932"/>
      <c r="Z7" s="2932"/>
      <c r="AA7" s="2932"/>
      <c r="AB7" s="2932"/>
      <c r="AC7" s="2932"/>
      <c r="AD7" s="2932"/>
      <c r="AE7" s="2932"/>
      <c r="AF7" s="2932"/>
      <c r="AG7" s="2932"/>
      <c r="AH7" s="2932"/>
      <c r="AI7" s="2932"/>
      <c r="AJ7" s="2932"/>
      <c r="AK7" s="2932"/>
      <c r="AL7" s="2932"/>
      <c r="AM7" s="2932"/>
      <c r="AN7" s="2932"/>
      <c r="AO7" s="2932"/>
      <c r="AP7" s="2932"/>
      <c r="AQ7" s="2932"/>
      <c r="AR7" s="2932"/>
      <c r="AS7" s="2932"/>
      <c r="AT7" s="2932"/>
      <c r="AU7" s="2932"/>
      <c r="AV7" s="2932"/>
      <c r="AW7" s="2932"/>
      <c r="AX7" s="2932"/>
      <c r="AY7" s="2932"/>
      <c r="AZ7" s="2932"/>
      <c r="BA7" s="2932"/>
      <c r="EK7" s="6"/>
      <c r="EL7" s="6"/>
    </row>
    <row r="8" spans="1:150" ht="9" customHeight="1">
      <c r="A8" s="2932"/>
      <c r="B8" s="2932"/>
      <c r="C8" s="2932"/>
      <c r="D8" s="2932"/>
      <c r="E8" s="2932"/>
      <c r="F8" s="2932"/>
      <c r="G8" s="2932"/>
      <c r="H8" s="2932"/>
      <c r="I8" s="2932"/>
      <c r="J8" s="2932"/>
      <c r="K8" s="2932"/>
      <c r="L8" s="2932"/>
      <c r="M8" s="2932"/>
      <c r="N8" s="2932"/>
      <c r="O8" s="2932"/>
      <c r="P8" s="2932"/>
      <c r="Q8" s="2932"/>
      <c r="R8" s="2932"/>
      <c r="S8" s="2932"/>
      <c r="T8" s="2932"/>
      <c r="U8" s="2932"/>
      <c r="V8" s="2932"/>
      <c r="W8" s="2932"/>
      <c r="X8" s="2932"/>
      <c r="Y8" s="2932"/>
      <c r="Z8" s="2932"/>
      <c r="AA8" s="2932"/>
      <c r="AB8" s="2932"/>
      <c r="AC8" s="2932"/>
      <c r="AD8" s="2932"/>
      <c r="AE8" s="2932"/>
      <c r="AF8" s="2932"/>
      <c r="AG8" s="2932"/>
      <c r="AH8" s="2932"/>
      <c r="AI8" s="2932"/>
      <c r="AJ8" s="2932"/>
      <c r="AK8" s="2932"/>
      <c r="AL8" s="2932"/>
      <c r="AM8" s="2932"/>
      <c r="AN8" s="2932"/>
      <c r="AO8" s="2932"/>
      <c r="AP8" s="2932"/>
      <c r="AQ8" s="2932"/>
      <c r="AR8" s="2932"/>
      <c r="AS8" s="2932"/>
      <c r="AT8" s="2932"/>
      <c r="AU8" s="2932"/>
      <c r="AV8" s="2932"/>
      <c r="AW8" s="2932"/>
      <c r="AX8" s="2932"/>
      <c r="AY8" s="2932"/>
      <c r="AZ8" s="2932"/>
      <c r="BA8" s="2932"/>
      <c r="EK8" s="6"/>
      <c r="EL8" s="6"/>
    </row>
    <row r="9" spans="1:150" ht="11.25" customHeight="1">
      <c r="A9" s="2933" t="s">
        <v>312</v>
      </c>
      <c r="B9" s="2933"/>
      <c r="C9" s="2933"/>
      <c r="D9" s="2933"/>
      <c r="E9" s="2933"/>
      <c r="F9" s="2933"/>
      <c r="G9" s="2933"/>
      <c r="H9" s="2933"/>
      <c r="I9" s="2933"/>
      <c r="J9" s="2933"/>
      <c r="K9" s="2933"/>
      <c r="L9" s="2933"/>
      <c r="M9" s="2933"/>
      <c r="N9" s="2933"/>
      <c r="O9" s="2933"/>
      <c r="P9" s="2933"/>
      <c r="Q9" s="2933"/>
      <c r="R9" s="2933"/>
      <c r="S9" s="2933"/>
      <c r="T9" s="2933"/>
      <c r="U9" s="2933"/>
      <c r="V9" s="2933"/>
      <c r="W9" s="2933"/>
      <c r="X9" s="2933"/>
      <c r="Y9" s="2933"/>
      <c r="Z9" s="2933"/>
      <c r="AA9" s="2933"/>
      <c r="AB9" s="2933"/>
      <c r="AC9" s="2933"/>
      <c r="AD9" s="2933"/>
      <c r="AE9" s="2933"/>
      <c r="AF9" s="2933"/>
      <c r="AG9" s="2933"/>
      <c r="AH9" s="2933"/>
      <c r="AI9" s="2933"/>
      <c r="AJ9" s="2933"/>
      <c r="AK9" s="2933"/>
      <c r="AL9" s="2933"/>
      <c r="AM9" s="2933"/>
      <c r="AN9" s="2933"/>
      <c r="AO9" s="2933"/>
      <c r="AP9" s="2933"/>
      <c r="AQ9" s="2933"/>
      <c r="AR9" s="2933"/>
      <c r="AS9" s="2933"/>
      <c r="AT9" s="2933"/>
      <c r="AU9" s="2933"/>
      <c r="AV9" s="2933"/>
      <c r="AW9" s="2933"/>
      <c r="AX9" s="2933"/>
      <c r="AY9" s="2933"/>
      <c r="AZ9" s="2933"/>
      <c r="BA9" s="2933"/>
      <c r="EK9" s="6"/>
      <c r="EL9" s="6"/>
    </row>
    <row r="10" spans="1:150" ht="9" customHeight="1">
      <c r="A10" s="530" t="s">
        <v>286</v>
      </c>
      <c r="B10" s="530"/>
      <c r="C10" s="530"/>
      <c r="D10" s="530"/>
      <c r="E10" s="530"/>
      <c r="F10" s="530"/>
      <c r="G10" s="531" t="s">
        <v>123</v>
      </c>
      <c r="H10" s="531"/>
      <c r="I10" s="531"/>
      <c r="J10" s="531"/>
      <c r="K10" s="531"/>
      <c r="L10" s="531"/>
      <c r="M10" s="531"/>
      <c r="N10" s="531"/>
      <c r="O10" s="531"/>
      <c r="P10" s="531"/>
      <c r="Q10" s="458" t="s">
        <v>120</v>
      </c>
      <c r="R10" s="45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row>
    <row r="11" spans="1:150" ht="9" customHeight="1">
      <c r="A11" s="530"/>
      <c r="B11" s="530"/>
      <c r="C11" s="530"/>
      <c r="D11" s="530"/>
      <c r="E11" s="530"/>
      <c r="F11" s="530"/>
      <c r="G11" s="531"/>
      <c r="H11" s="531"/>
      <c r="I11" s="531"/>
      <c r="J11" s="531"/>
      <c r="K11" s="531"/>
      <c r="L11" s="531"/>
      <c r="M11" s="531"/>
      <c r="N11" s="531"/>
      <c r="O11" s="531"/>
      <c r="P11" s="531"/>
      <c r="Q11" s="458"/>
      <c r="R11" s="45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8"/>
      <c r="AY11" s="538"/>
      <c r="AZ11" s="538"/>
      <c r="BA11" s="538"/>
    </row>
    <row r="12" spans="1:150" ht="9" customHeight="1">
      <c r="A12" s="529" t="s">
        <v>122</v>
      </c>
      <c r="B12" s="529"/>
      <c r="C12" s="529"/>
      <c r="D12" s="529"/>
      <c r="E12" s="529"/>
      <c r="F12" s="529"/>
      <c r="G12" s="532" t="s">
        <v>124</v>
      </c>
      <c r="H12" s="532"/>
      <c r="I12" s="532"/>
      <c r="J12" s="532"/>
      <c r="K12" s="532"/>
      <c r="L12" s="532"/>
      <c r="M12" s="532"/>
      <c r="N12" s="532"/>
      <c r="O12" s="532"/>
      <c r="P12" s="532"/>
      <c r="Q12" s="458"/>
      <c r="R12" s="45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8"/>
      <c r="AY12" s="538"/>
      <c r="AZ12" s="538"/>
      <c r="BA12" s="538"/>
    </row>
    <row r="13" spans="1:150" ht="9" customHeight="1" thickBot="1">
      <c r="A13" s="2103"/>
      <c r="B13" s="2103"/>
      <c r="C13" s="2103"/>
      <c r="D13" s="2103"/>
      <c r="E13" s="2103"/>
      <c r="F13" s="2103"/>
      <c r="G13" s="2104"/>
      <c r="H13" s="2104"/>
      <c r="I13" s="2104"/>
      <c r="J13" s="2104"/>
      <c r="K13" s="2104"/>
      <c r="L13" s="2104"/>
      <c r="M13" s="2104"/>
      <c r="N13" s="2104"/>
      <c r="O13" s="2104"/>
      <c r="P13" s="2104"/>
      <c r="Q13" s="552"/>
      <c r="R13" s="552"/>
      <c r="S13" s="2099"/>
      <c r="T13" s="2099"/>
      <c r="U13" s="2099"/>
      <c r="V13" s="2099"/>
      <c r="W13" s="2099"/>
      <c r="X13" s="2099"/>
      <c r="Y13" s="2099"/>
      <c r="Z13" s="2099"/>
      <c r="AA13" s="2099"/>
      <c r="AB13" s="2099"/>
      <c r="AC13" s="2099"/>
      <c r="AD13" s="2099"/>
      <c r="AE13" s="2099"/>
      <c r="AF13" s="2099"/>
      <c r="AG13" s="2099"/>
      <c r="AH13" s="2099"/>
      <c r="AI13" s="2099"/>
      <c r="AJ13" s="2099"/>
      <c r="AK13" s="2099"/>
      <c r="AL13" s="2099"/>
      <c r="AM13" s="2099"/>
      <c r="AN13" s="2099"/>
      <c r="AO13" s="2099"/>
      <c r="AP13" s="2099"/>
      <c r="AQ13" s="2099"/>
      <c r="AR13" s="2099"/>
      <c r="AS13" s="2099"/>
      <c r="AT13" s="2099"/>
      <c r="AU13" s="2099"/>
      <c r="AV13" s="2099"/>
      <c r="AW13" s="2099"/>
      <c r="AX13" s="2099"/>
      <c r="AY13" s="2099"/>
      <c r="AZ13" s="2099"/>
      <c r="BA13" s="2099"/>
    </row>
    <row r="14" spans="1:150" ht="9" customHeight="1">
      <c r="A14" s="2870" t="s">
        <v>214</v>
      </c>
      <c r="B14" s="2855"/>
      <c r="C14" s="2855"/>
      <c r="D14" s="2855"/>
      <c r="E14" s="2871" t="s">
        <v>678</v>
      </c>
      <c r="F14" s="2872"/>
      <c r="G14" s="2872"/>
      <c r="H14" s="2872"/>
      <c r="I14" s="2872"/>
      <c r="J14" s="2872"/>
      <c r="K14" s="2872"/>
      <c r="L14" s="2872"/>
      <c r="M14" s="2872"/>
      <c r="N14" s="2872"/>
      <c r="O14" s="2872"/>
      <c r="P14" s="2872"/>
      <c r="Q14" s="2873"/>
      <c r="R14" s="2914" t="s">
        <v>287</v>
      </c>
      <c r="S14" s="2915"/>
      <c r="T14" s="2915"/>
      <c r="U14" s="2915"/>
      <c r="V14" s="2914" t="s">
        <v>288</v>
      </c>
      <c r="W14" s="2914" t="s">
        <v>217</v>
      </c>
      <c r="X14" s="2914"/>
      <c r="Y14" s="2916"/>
      <c r="Z14" s="2916"/>
      <c r="AA14" s="2916"/>
      <c r="AB14" s="2916"/>
      <c r="AC14" s="2916"/>
      <c r="AD14" s="2916"/>
      <c r="AE14" s="2916"/>
      <c r="AF14" s="2914" t="s">
        <v>218</v>
      </c>
      <c r="AG14" s="2917"/>
      <c r="AH14" s="2123" t="s">
        <v>230</v>
      </c>
      <c r="AI14" s="2123"/>
      <c r="AJ14" s="2123"/>
      <c r="AK14" s="2123"/>
      <c r="AL14" s="2918"/>
      <c r="AM14" s="2919"/>
      <c r="AN14" s="2919"/>
      <c r="AO14" s="2919"/>
      <c r="AP14" s="2919"/>
      <c r="AQ14" s="2919"/>
      <c r="AR14" s="2919"/>
      <c r="AS14" s="2919"/>
      <c r="AT14" s="2919"/>
      <c r="AU14" s="2919"/>
      <c r="AV14" s="2919"/>
      <c r="AW14" s="2919"/>
      <c r="AX14" s="2919"/>
      <c r="AY14" s="2919"/>
      <c r="AZ14" s="2919"/>
      <c r="BA14" s="2920"/>
      <c r="EK14" s="44" t="s">
        <v>71</v>
      </c>
      <c r="EL14" s="44" t="s">
        <v>690</v>
      </c>
      <c r="ET14" s="44" t="s">
        <v>678</v>
      </c>
    </row>
    <row r="15" spans="1:150" ht="12" customHeight="1">
      <c r="A15" s="2858"/>
      <c r="B15" s="595"/>
      <c r="C15" s="595"/>
      <c r="D15" s="595"/>
      <c r="E15" s="1300"/>
      <c r="F15" s="1301"/>
      <c r="G15" s="1301"/>
      <c r="H15" s="1301"/>
      <c r="I15" s="1301"/>
      <c r="J15" s="1301"/>
      <c r="K15" s="1301"/>
      <c r="L15" s="1301"/>
      <c r="M15" s="1301"/>
      <c r="N15" s="1301"/>
      <c r="O15" s="1301"/>
      <c r="P15" s="1301"/>
      <c r="Q15" s="2874"/>
      <c r="R15" s="2265"/>
      <c r="S15" s="2332"/>
      <c r="T15" s="2332"/>
      <c r="U15" s="2332"/>
      <c r="V15" s="2265"/>
      <c r="W15" s="2265"/>
      <c r="X15" s="2265"/>
      <c r="Y15" s="2187"/>
      <c r="Z15" s="2187"/>
      <c r="AA15" s="2187"/>
      <c r="AB15" s="2187"/>
      <c r="AC15" s="2187"/>
      <c r="AD15" s="2187"/>
      <c r="AE15" s="2187"/>
      <c r="AF15" s="2265"/>
      <c r="AG15" s="2719"/>
      <c r="AH15" s="2523"/>
      <c r="AI15" s="2523"/>
      <c r="AJ15" s="2523"/>
      <c r="AK15" s="2523"/>
      <c r="AL15" s="2921"/>
      <c r="AM15" s="2922"/>
      <c r="AN15" s="2922"/>
      <c r="AO15" s="2922"/>
      <c r="AP15" s="2922"/>
      <c r="AQ15" s="2922"/>
      <c r="AR15" s="2922"/>
      <c r="AS15" s="2922"/>
      <c r="AT15" s="2922"/>
      <c r="AU15" s="2922"/>
      <c r="AV15" s="2922"/>
      <c r="AW15" s="2922"/>
      <c r="AX15" s="2922"/>
      <c r="AY15" s="2922"/>
      <c r="AZ15" s="2922"/>
      <c r="BA15" s="2923"/>
      <c r="EK15" s="45" t="s">
        <v>126</v>
      </c>
      <c r="EL15" s="45" t="s">
        <v>147</v>
      </c>
      <c r="ET15" s="44" t="s">
        <v>71</v>
      </c>
    </row>
    <row r="16" spans="1:150" ht="12" customHeight="1">
      <c r="A16" s="2924" t="s">
        <v>289</v>
      </c>
      <c r="B16" s="2925"/>
      <c r="C16" s="2925"/>
      <c r="D16" s="2925"/>
      <c r="E16" s="2929"/>
      <c r="F16" s="2929"/>
      <c r="G16" s="2929"/>
      <c r="H16" s="2929"/>
      <c r="I16" s="2929"/>
      <c r="J16" s="2929"/>
      <c r="K16" s="2929"/>
      <c r="L16" s="2929"/>
      <c r="M16" s="2929"/>
      <c r="N16" s="2929"/>
      <c r="O16" s="2929"/>
      <c r="P16" s="2929"/>
      <c r="Q16" s="2929"/>
      <c r="R16" s="2929"/>
      <c r="S16" s="2929"/>
      <c r="T16" s="2929"/>
      <c r="U16" s="2929"/>
      <c r="V16" s="2929"/>
      <c r="W16" s="2929"/>
      <c r="X16" s="2929"/>
      <c r="Y16" s="2929"/>
      <c r="Z16" s="2929"/>
      <c r="AA16" s="2929"/>
      <c r="AB16" s="2929"/>
      <c r="AC16" s="2929"/>
      <c r="AD16" s="2929"/>
      <c r="AE16" s="2929"/>
      <c r="AF16" s="2929"/>
      <c r="AG16" s="2929"/>
      <c r="AH16" s="2523" t="s">
        <v>229</v>
      </c>
      <c r="AI16" s="2523"/>
      <c r="AJ16" s="2523"/>
      <c r="AK16" s="2523"/>
      <c r="AL16" s="2863"/>
      <c r="AM16" s="2214"/>
      <c r="AN16" s="2214"/>
      <c r="AO16" s="2214"/>
      <c r="AP16" s="2913" t="s">
        <v>287</v>
      </c>
      <c r="AQ16" s="2214"/>
      <c r="AR16" s="2214"/>
      <c r="AS16" s="2214"/>
      <c r="AT16" s="2214"/>
      <c r="AU16" s="2214"/>
      <c r="AV16" s="2913" t="s">
        <v>288</v>
      </c>
      <c r="AW16" s="2214"/>
      <c r="AX16" s="2214"/>
      <c r="AY16" s="2214"/>
      <c r="AZ16" s="2214"/>
      <c r="BA16" s="2215"/>
      <c r="EK16" s="45" t="s">
        <v>127</v>
      </c>
      <c r="EL16" s="45" t="s">
        <v>148</v>
      </c>
      <c r="ET16" s="45" t="s">
        <v>126</v>
      </c>
    </row>
    <row r="17" spans="1:150" ht="12" customHeight="1" thickBot="1">
      <c r="A17" s="2926"/>
      <c r="B17" s="2927"/>
      <c r="C17" s="2927"/>
      <c r="D17" s="2927"/>
      <c r="E17" s="2930"/>
      <c r="F17" s="2930"/>
      <c r="G17" s="2930"/>
      <c r="H17" s="2930"/>
      <c r="I17" s="2930"/>
      <c r="J17" s="2930"/>
      <c r="K17" s="2930"/>
      <c r="L17" s="2930"/>
      <c r="M17" s="2930"/>
      <c r="N17" s="2930"/>
      <c r="O17" s="2930"/>
      <c r="P17" s="2930"/>
      <c r="Q17" s="2930"/>
      <c r="R17" s="2930"/>
      <c r="S17" s="2930"/>
      <c r="T17" s="2930"/>
      <c r="U17" s="2930"/>
      <c r="V17" s="2930"/>
      <c r="W17" s="2930"/>
      <c r="X17" s="2930"/>
      <c r="Y17" s="2930"/>
      <c r="Z17" s="2930"/>
      <c r="AA17" s="2930"/>
      <c r="AB17" s="2930"/>
      <c r="AC17" s="2930"/>
      <c r="AD17" s="2930"/>
      <c r="AE17" s="2930"/>
      <c r="AF17" s="2930"/>
      <c r="AG17" s="2930"/>
      <c r="AH17" s="2125"/>
      <c r="AI17" s="2125"/>
      <c r="AJ17" s="2125"/>
      <c r="AK17" s="2125"/>
      <c r="AL17" s="2864"/>
      <c r="AM17" s="2865"/>
      <c r="AN17" s="2865"/>
      <c r="AO17" s="2865"/>
      <c r="AP17" s="2112"/>
      <c r="AQ17" s="2865"/>
      <c r="AR17" s="2865"/>
      <c r="AS17" s="2865"/>
      <c r="AT17" s="2865"/>
      <c r="AU17" s="2865"/>
      <c r="AV17" s="2112"/>
      <c r="AW17" s="2865"/>
      <c r="AX17" s="2865"/>
      <c r="AY17" s="2865"/>
      <c r="AZ17" s="2865"/>
      <c r="BA17" s="2928"/>
      <c r="EK17" s="45" t="s">
        <v>128</v>
      </c>
      <c r="EL17" s="45" t="s">
        <v>149</v>
      </c>
      <c r="ET17" s="45" t="s">
        <v>127</v>
      </c>
    </row>
    <row r="18" spans="1:150" ht="6" customHeight="1" thickBot="1">
      <c r="A18" s="650"/>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c r="AQ18" s="2845"/>
      <c r="AR18" s="2845"/>
      <c r="AS18" s="2845"/>
      <c r="AT18" s="2845"/>
      <c r="AU18" s="2845"/>
      <c r="AV18" s="2845"/>
      <c r="AW18" s="2845"/>
      <c r="AX18" s="2845"/>
      <c r="AY18" s="2845"/>
      <c r="AZ18" s="2845"/>
      <c r="BA18" s="2845"/>
      <c r="EK18" s="45" t="s">
        <v>129</v>
      </c>
      <c r="EL18" s="45" t="s">
        <v>150</v>
      </c>
      <c r="ET18" s="45" t="s">
        <v>128</v>
      </c>
    </row>
    <row r="19" spans="1:150" ht="8.25" customHeight="1">
      <c r="A19" s="2798"/>
      <c r="B19" s="2798"/>
      <c r="C19" s="703" t="s">
        <v>290</v>
      </c>
      <c r="D19" s="703"/>
      <c r="E19" s="2798"/>
      <c r="F19" s="2798"/>
      <c r="G19" s="703" t="s">
        <v>313</v>
      </c>
      <c r="H19" s="703"/>
      <c r="I19" s="2905" t="s">
        <v>291</v>
      </c>
      <c r="J19" s="2907" t="s">
        <v>308</v>
      </c>
      <c r="K19" s="2907"/>
      <c r="L19" s="2907"/>
      <c r="M19" s="2907"/>
      <c r="N19" s="2907"/>
      <c r="O19" s="2907"/>
      <c r="P19" s="2907"/>
      <c r="Q19" s="2907"/>
      <c r="R19" s="2907"/>
      <c r="S19" s="2907"/>
      <c r="T19" s="2907"/>
      <c r="U19" s="2907"/>
      <c r="V19" s="2907"/>
      <c r="W19" s="2907"/>
      <c r="X19" s="2907"/>
      <c r="Y19" s="2905" t="s">
        <v>291</v>
      </c>
      <c r="Z19" s="2798"/>
      <c r="AA19" s="2798"/>
      <c r="AB19" s="703" t="s">
        <v>314</v>
      </c>
      <c r="AC19" s="703"/>
      <c r="AD19" s="2798"/>
      <c r="AE19" s="2798"/>
      <c r="AF19" s="703" t="s">
        <v>315</v>
      </c>
      <c r="AG19" s="703"/>
      <c r="AH19" s="2909" t="s">
        <v>316</v>
      </c>
      <c r="AI19" s="2909"/>
      <c r="AJ19" s="2909"/>
      <c r="AK19" s="2909"/>
      <c r="AL19" s="2909"/>
      <c r="AM19" s="2909"/>
      <c r="AN19" s="2909"/>
      <c r="AO19" s="2909"/>
      <c r="AP19" s="2910"/>
      <c r="AQ19" s="629" t="s">
        <v>117</v>
      </c>
      <c r="AR19" s="458"/>
      <c r="AS19" s="2174"/>
      <c r="AT19" s="2174"/>
      <c r="AU19" s="2801" t="s">
        <v>118</v>
      </c>
      <c r="AV19" s="1306"/>
      <c r="AW19" s="2174"/>
      <c r="AX19" s="1463" t="s">
        <v>119</v>
      </c>
      <c r="AY19" s="1306"/>
      <c r="AZ19" s="1306"/>
      <c r="BA19" s="622" t="s">
        <v>209</v>
      </c>
      <c r="EK19" s="45" t="s">
        <v>130</v>
      </c>
      <c r="EL19" s="45" t="s">
        <v>151</v>
      </c>
      <c r="ET19" s="45" t="s">
        <v>129</v>
      </c>
    </row>
    <row r="20" spans="1:150" ht="8.25" customHeight="1" thickBot="1">
      <c r="A20" s="2799"/>
      <c r="B20" s="2799"/>
      <c r="C20" s="560"/>
      <c r="D20" s="560"/>
      <c r="E20" s="2799"/>
      <c r="F20" s="2799"/>
      <c r="G20" s="560"/>
      <c r="H20" s="560"/>
      <c r="I20" s="2906"/>
      <c r="J20" s="2908"/>
      <c r="K20" s="2908"/>
      <c r="L20" s="2908"/>
      <c r="M20" s="2908"/>
      <c r="N20" s="2908"/>
      <c r="O20" s="2908"/>
      <c r="P20" s="2908"/>
      <c r="Q20" s="2908"/>
      <c r="R20" s="2908"/>
      <c r="S20" s="2908"/>
      <c r="T20" s="2908"/>
      <c r="U20" s="2908"/>
      <c r="V20" s="2908"/>
      <c r="W20" s="2908"/>
      <c r="X20" s="2908"/>
      <c r="Y20" s="2906"/>
      <c r="Z20" s="2799"/>
      <c r="AA20" s="2799"/>
      <c r="AB20" s="560"/>
      <c r="AC20" s="560"/>
      <c r="AD20" s="2799"/>
      <c r="AE20" s="2799"/>
      <c r="AF20" s="560"/>
      <c r="AG20" s="560"/>
      <c r="AH20" s="2911"/>
      <c r="AI20" s="2911"/>
      <c r="AJ20" s="2911"/>
      <c r="AK20" s="2911"/>
      <c r="AL20" s="2911"/>
      <c r="AM20" s="2911"/>
      <c r="AN20" s="2911"/>
      <c r="AO20" s="2911"/>
      <c r="AP20" s="2912"/>
      <c r="AQ20" s="630"/>
      <c r="AR20" s="619"/>
      <c r="AS20" s="2800"/>
      <c r="AT20" s="2800"/>
      <c r="AU20" s="2802"/>
      <c r="AV20" s="2800"/>
      <c r="AW20" s="2800"/>
      <c r="AX20" s="1396"/>
      <c r="AY20" s="2813"/>
      <c r="AZ20" s="2813"/>
      <c r="BA20" s="2795"/>
      <c r="EJ20" s="19"/>
      <c r="EK20" s="45" t="s">
        <v>131</v>
      </c>
      <c r="EL20" s="45" t="s">
        <v>152</v>
      </c>
      <c r="ET20" s="45" t="s">
        <v>130</v>
      </c>
    </row>
    <row r="21" spans="1:150" ht="12" customHeight="1">
      <c r="A21" s="1457" t="s">
        <v>317</v>
      </c>
      <c r="B21" s="1468"/>
      <c r="C21" s="1468"/>
      <c r="D21" s="1468"/>
      <c r="E21" s="1468"/>
      <c r="F21" s="1468"/>
      <c r="G21" s="1468"/>
      <c r="H21" s="1468"/>
      <c r="I21" s="1468"/>
      <c r="J21" s="1468"/>
      <c r="K21" s="1468"/>
      <c r="L21" s="1468"/>
      <c r="M21" s="1468"/>
      <c r="N21" s="1468"/>
      <c r="O21" s="1469"/>
      <c r="P21" s="2796"/>
      <c r="Q21" s="2797"/>
      <c r="R21" s="2797"/>
      <c r="S21" s="2797"/>
      <c r="T21" s="2797"/>
      <c r="U21" s="2797"/>
      <c r="V21" s="2797"/>
      <c r="W21" s="2797"/>
      <c r="X21" s="2797"/>
      <c r="Y21" s="2797"/>
      <c r="Z21" s="2797"/>
      <c r="AA21" s="2797"/>
      <c r="AB21" s="2797"/>
      <c r="AC21" s="2797"/>
      <c r="AD21" s="2797"/>
      <c r="AE21" s="2797"/>
      <c r="AF21" s="2797"/>
      <c r="AG21" s="2797"/>
      <c r="AH21" s="2797"/>
      <c r="AI21" s="2797"/>
      <c r="AJ21" s="2797"/>
      <c r="AK21" s="2797"/>
      <c r="AL21" s="2797"/>
      <c r="AM21" s="2797"/>
      <c r="AN21" s="2797"/>
      <c r="AO21" s="2797"/>
      <c r="AP21" s="2797"/>
      <c r="AQ21" s="612"/>
      <c r="AR21" s="612"/>
      <c r="AS21" s="612"/>
      <c r="AT21" s="612"/>
      <c r="AU21" s="612"/>
      <c r="AV21" s="612"/>
      <c r="AW21" s="612"/>
      <c r="AX21" s="612"/>
      <c r="AY21" s="612"/>
      <c r="AZ21" s="612"/>
      <c r="BA21" s="613"/>
      <c r="EJ21" s="19"/>
      <c r="EK21" s="45" t="s">
        <v>132</v>
      </c>
      <c r="EL21" s="45" t="s">
        <v>153</v>
      </c>
      <c r="ET21" s="45" t="s">
        <v>131</v>
      </c>
    </row>
    <row r="22" spans="1:150" ht="12" customHeight="1" thickBot="1">
      <c r="A22" s="2683"/>
      <c r="B22" s="1477"/>
      <c r="C22" s="1477"/>
      <c r="D22" s="1477"/>
      <c r="E22" s="1477"/>
      <c r="F22" s="1477"/>
      <c r="G22" s="1477"/>
      <c r="H22" s="1477"/>
      <c r="I22" s="1477"/>
      <c r="J22" s="1477"/>
      <c r="K22" s="1477"/>
      <c r="L22" s="1477"/>
      <c r="M22" s="1477"/>
      <c r="N22" s="1477"/>
      <c r="O22" s="2684"/>
      <c r="P22" s="1357"/>
      <c r="Q22" s="1358"/>
      <c r="R22" s="1358"/>
      <c r="S22" s="1358"/>
      <c r="T22" s="1358"/>
      <c r="U22" s="1358"/>
      <c r="V22" s="1358"/>
      <c r="W22" s="1358"/>
      <c r="X22" s="1358"/>
      <c r="Y22" s="1358"/>
      <c r="Z22" s="1358"/>
      <c r="AA22" s="1358"/>
      <c r="AB22" s="1358"/>
      <c r="AC22" s="1358"/>
      <c r="AD22" s="1358"/>
      <c r="AE22" s="1358"/>
      <c r="AF22" s="1358"/>
      <c r="AG22" s="1358"/>
      <c r="AH22" s="1358"/>
      <c r="AI22" s="1358"/>
      <c r="AJ22" s="1358"/>
      <c r="AK22" s="1358"/>
      <c r="AL22" s="1358"/>
      <c r="AM22" s="1358"/>
      <c r="AN22" s="1358"/>
      <c r="AO22" s="1358"/>
      <c r="AP22" s="1358"/>
      <c r="AQ22" s="1358"/>
      <c r="AR22" s="1358"/>
      <c r="AS22" s="1358"/>
      <c r="AT22" s="1358"/>
      <c r="AU22" s="1358"/>
      <c r="AV22" s="1358"/>
      <c r="AW22" s="1358"/>
      <c r="AX22" s="1358"/>
      <c r="AY22" s="1358"/>
      <c r="AZ22" s="1358"/>
      <c r="BA22" s="1359"/>
      <c r="EJ22" s="19"/>
      <c r="EK22" s="45" t="s">
        <v>133</v>
      </c>
      <c r="EL22" s="45" t="s">
        <v>154</v>
      </c>
      <c r="ET22" s="45" t="s">
        <v>132</v>
      </c>
    </row>
    <row r="23" spans="1:150" ht="12" customHeight="1" thickBot="1">
      <c r="A23" s="2804"/>
      <c r="B23" s="2804"/>
      <c r="C23" s="2804"/>
      <c r="D23" s="2804"/>
      <c r="E23" s="2804"/>
      <c r="F23" s="2804"/>
      <c r="G23" s="2804"/>
      <c r="H23" s="2804"/>
      <c r="I23" s="2804"/>
      <c r="J23" s="2804"/>
      <c r="K23" s="2804"/>
      <c r="L23" s="2804"/>
      <c r="M23" s="2804"/>
      <c r="N23" s="2804"/>
      <c r="O23" s="2804"/>
      <c r="P23" s="2804"/>
      <c r="Q23" s="2804"/>
      <c r="R23" s="2804"/>
      <c r="S23" s="2804"/>
      <c r="T23" s="2804"/>
      <c r="U23" s="2804"/>
      <c r="V23" s="2804"/>
      <c r="W23" s="2804"/>
      <c r="X23" s="2804"/>
      <c r="Y23" s="2804"/>
      <c r="Z23" s="2804"/>
      <c r="AA23" s="2804"/>
      <c r="AB23" s="2804"/>
      <c r="AC23" s="2804"/>
      <c r="AD23" s="2804"/>
      <c r="AE23" s="2804"/>
      <c r="AF23" s="2804"/>
      <c r="AG23" s="2804"/>
      <c r="AH23" s="2804"/>
      <c r="AI23" s="2804"/>
      <c r="AJ23" s="2804"/>
      <c r="AK23" s="2804"/>
      <c r="AL23" s="2804"/>
      <c r="AM23" s="2804"/>
      <c r="AN23" s="2804"/>
      <c r="AO23" s="2804"/>
      <c r="AP23" s="2804"/>
      <c r="AQ23" s="2804"/>
      <c r="AR23" s="2804"/>
      <c r="AS23" s="2804"/>
      <c r="AT23" s="2804"/>
      <c r="AU23" s="2804"/>
      <c r="AV23" s="2804"/>
      <c r="AW23" s="2804"/>
      <c r="AX23" s="2804"/>
      <c r="AY23" s="2804"/>
      <c r="AZ23" s="2804"/>
      <c r="BA23" s="2804"/>
      <c r="EK23" s="45" t="s">
        <v>134</v>
      </c>
      <c r="EL23" s="45" t="s">
        <v>155</v>
      </c>
      <c r="ET23" s="45" t="s">
        <v>133</v>
      </c>
    </row>
    <row r="24" spans="1:150" ht="8.25" customHeight="1">
      <c r="A24" s="2894" t="s">
        <v>292</v>
      </c>
      <c r="B24" s="2895"/>
      <c r="C24" s="2895"/>
      <c r="D24" s="2895"/>
      <c r="E24" s="2895"/>
      <c r="F24" s="2898"/>
      <c r="G24" s="650"/>
      <c r="H24" s="650"/>
      <c r="I24" s="650"/>
      <c r="J24" s="650"/>
      <c r="K24" s="650"/>
      <c r="L24" s="650"/>
      <c r="M24" s="650"/>
      <c r="N24" s="650"/>
      <c r="O24" s="650" t="s">
        <v>293</v>
      </c>
      <c r="P24" s="650"/>
      <c r="Q24" s="650"/>
      <c r="R24" s="650"/>
      <c r="S24" s="650"/>
      <c r="T24" s="650"/>
      <c r="U24" s="2816" t="s">
        <v>294</v>
      </c>
      <c r="V24" s="2816"/>
      <c r="W24" s="2816"/>
      <c r="X24" s="2816"/>
      <c r="Y24" s="2816"/>
      <c r="Z24" s="2816"/>
      <c r="AA24" s="2816"/>
      <c r="AB24" s="2816"/>
      <c r="AC24" s="2900"/>
      <c r="AD24" s="2898"/>
      <c r="AE24" s="650"/>
      <c r="AF24" s="650"/>
      <c r="AG24" s="650"/>
      <c r="AH24" s="650"/>
      <c r="AI24" s="650"/>
      <c r="AJ24" s="650"/>
      <c r="AK24" s="650"/>
      <c r="AL24" s="650"/>
      <c r="AM24" s="650" t="s">
        <v>295</v>
      </c>
      <c r="AN24" s="650"/>
      <c r="AO24" s="650"/>
      <c r="AP24" s="650"/>
      <c r="AQ24" s="650"/>
      <c r="AR24" s="650"/>
      <c r="AS24" s="2816" t="s">
        <v>296</v>
      </c>
      <c r="AT24" s="2816"/>
      <c r="AU24" s="2816"/>
      <c r="AV24" s="2816"/>
      <c r="AW24" s="2816"/>
      <c r="AX24" s="2816"/>
      <c r="AY24" s="2816"/>
      <c r="AZ24" s="2816"/>
      <c r="BA24" s="2903"/>
      <c r="EK24" s="45" t="s">
        <v>135</v>
      </c>
      <c r="EL24" s="45" t="s">
        <v>156</v>
      </c>
      <c r="ET24" s="45" t="s">
        <v>134</v>
      </c>
    </row>
    <row r="25" spans="1:150" ht="8.25" customHeight="1">
      <c r="A25" s="2896"/>
      <c r="B25" s="2897"/>
      <c r="C25" s="2897"/>
      <c r="D25" s="2897"/>
      <c r="E25" s="2897"/>
      <c r="F25" s="2899"/>
      <c r="G25" s="619"/>
      <c r="H25" s="619"/>
      <c r="I25" s="619"/>
      <c r="J25" s="619"/>
      <c r="K25" s="619"/>
      <c r="L25" s="619"/>
      <c r="M25" s="619"/>
      <c r="N25" s="619"/>
      <c r="O25" s="619"/>
      <c r="P25" s="619"/>
      <c r="Q25" s="619"/>
      <c r="R25" s="619"/>
      <c r="S25" s="619"/>
      <c r="T25" s="619"/>
      <c r="U25" s="2901"/>
      <c r="V25" s="2901"/>
      <c r="W25" s="2901"/>
      <c r="X25" s="2901"/>
      <c r="Y25" s="2901"/>
      <c r="Z25" s="2901"/>
      <c r="AA25" s="2901"/>
      <c r="AB25" s="2901"/>
      <c r="AC25" s="2902"/>
      <c r="AD25" s="2899"/>
      <c r="AE25" s="619"/>
      <c r="AF25" s="619"/>
      <c r="AG25" s="619"/>
      <c r="AH25" s="619"/>
      <c r="AI25" s="619"/>
      <c r="AJ25" s="619"/>
      <c r="AK25" s="619"/>
      <c r="AL25" s="619"/>
      <c r="AM25" s="619"/>
      <c r="AN25" s="619"/>
      <c r="AO25" s="619"/>
      <c r="AP25" s="619"/>
      <c r="AQ25" s="619"/>
      <c r="AR25" s="619"/>
      <c r="AS25" s="2901"/>
      <c r="AT25" s="2901"/>
      <c r="AU25" s="2901"/>
      <c r="AV25" s="2901"/>
      <c r="AW25" s="2901"/>
      <c r="AX25" s="2901"/>
      <c r="AY25" s="2901"/>
      <c r="AZ25" s="2901"/>
      <c r="BA25" s="2904"/>
      <c r="EK25" s="45" t="s">
        <v>136</v>
      </c>
      <c r="EL25" s="45" t="s">
        <v>157</v>
      </c>
      <c r="ET25" s="45" t="s">
        <v>135</v>
      </c>
    </row>
    <row r="26" spans="1:150" ht="15" customHeight="1">
      <c r="A26" s="2281" t="s">
        <v>308</v>
      </c>
      <c r="B26" s="2282"/>
      <c r="C26" s="2792" t="s">
        <v>224</v>
      </c>
      <c r="D26" s="2793"/>
      <c r="E26" s="2793"/>
      <c r="F26" s="2226"/>
      <c r="G26" s="2227"/>
      <c r="H26" s="2227"/>
      <c r="I26" s="2227"/>
      <c r="J26" s="2227"/>
      <c r="K26" s="2227"/>
      <c r="L26" s="2227"/>
      <c r="M26" s="2227"/>
      <c r="N26" s="2227"/>
      <c r="O26" s="2227"/>
      <c r="P26" s="2227"/>
      <c r="Q26" s="2227"/>
      <c r="R26" s="2227"/>
      <c r="S26" s="2227"/>
      <c r="T26" s="2227"/>
      <c r="U26" s="2227"/>
      <c r="V26" s="2227"/>
      <c r="W26" s="2227"/>
      <c r="X26" s="2227"/>
      <c r="Y26" s="2893"/>
      <c r="Z26" s="1437" t="s">
        <v>237</v>
      </c>
      <c r="AA26" s="2728"/>
      <c r="AB26" s="1294" t="s">
        <v>631</v>
      </c>
      <c r="AC26" s="2832"/>
      <c r="AD26" s="2226"/>
      <c r="AE26" s="2227"/>
      <c r="AF26" s="2227"/>
      <c r="AG26" s="2227"/>
      <c r="AH26" s="2227"/>
      <c r="AI26" s="2227"/>
      <c r="AJ26" s="2227"/>
      <c r="AK26" s="2227"/>
      <c r="AL26" s="2227"/>
      <c r="AM26" s="2227"/>
      <c r="AN26" s="2227"/>
      <c r="AO26" s="2227"/>
      <c r="AP26" s="2227"/>
      <c r="AQ26" s="2227"/>
      <c r="AR26" s="2227"/>
      <c r="AS26" s="2227"/>
      <c r="AT26" s="2227"/>
      <c r="AU26" s="2227"/>
      <c r="AV26" s="2227"/>
      <c r="AW26" s="2893"/>
      <c r="AX26" s="1437" t="s">
        <v>237</v>
      </c>
      <c r="AY26" s="2728"/>
      <c r="AZ26" s="1294" t="s">
        <v>631</v>
      </c>
      <c r="BA26" s="1296"/>
      <c r="EK26" s="45" t="s">
        <v>137</v>
      </c>
      <c r="EL26" s="45" t="s">
        <v>158</v>
      </c>
      <c r="ET26" s="45" t="s">
        <v>136</v>
      </c>
    </row>
    <row r="27" spans="1:150" ht="15" customHeight="1">
      <c r="A27" s="2281"/>
      <c r="B27" s="2282"/>
      <c r="C27" s="465" t="s">
        <v>300</v>
      </c>
      <c r="D27" s="651"/>
      <c r="E27" s="651"/>
      <c r="F27" s="666"/>
      <c r="G27" s="667"/>
      <c r="H27" s="667"/>
      <c r="I27" s="667"/>
      <c r="J27" s="667"/>
      <c r="K27" s="667"/>
      <c r="L27" s="667"/>
      <c r="M27" s="667"/>
      <c r="N27" s="667"/>
      <c r="O27" s="667"/>
      <c r="P27" s="667"/>
      <c r="Q27" s="667"/>
      <c r="R27" s="667"/>
      <c r="S27" s="667"/>
      <c r="T27" s="667"/>
      <c r="U27" s="667"/>
      <c r="V27" s="667"/>
      <c r="W27" s="667"/>
      <c r="X27" s="667"/>
      <c r="Y27" s="1317"/>
      <c r="Z27" s="2729"/>
      <c r="AA27" s="2730"/>
      <c r="AB27" s="1297"/>
      <c r="AC27" s="2833"/>
      <c r="AD27" s="666"/>
      <c r="AE27" s="667"/>
      <c r="AF27" s="667"/>
      <c r="AG27" s="667"/>
      <c r="AH27" s="667"/>
      <c r="AI27" s="667"/>
      <c r="AJ27" s="667"/>
      <c r="AK27" s="667"/>
      <c r="AL27" s="667"/>
      <c r="AM27" s="667"/>
      <c r="AN27" s="667"/>
      <c r="AO27" s="667"/>
      <c r="AP27" s="667"/>
      <c r="AQ27" s="667"/>
      <c r="AR27" s="667"/>
      <c r="AS27" s="667"/>
      <c r="AT27" s="667"/>
      <c r="AU27" s="667"/>
      <c r="AV27" s="667"/>
      <c r="AW27" s="1317"/>
      <c r="AX27" s="2729"/>
      <c r="AY27" s="2730"/>
      <c r="AZ27" s="1297"/>
      <c r="BA27" s="1299"/>
      <c r="EK27" s="45" t="s">
        <v>138</v>
      </c>
      <c r="EL27" s="45" t="s">
        <v>159</v>
      </c>
      <c r="ET27" s="45" t="s">
        <v>137</v>
      </c>
    </row>
    <row r="28" spans="1:150" ht="15" customHeight="1">
      <c r="A28" s="2281"/>
      <c r="B28" s="2282"/>
      <c r="C28" s="465"/>
      <c r="D28" s="651"/>
      <c r="E28" s="651"/>
      <c r="F28" s="614"/>
      <c r="G28" s="615"/>
      <c r="H28" s="615"/>
      <c r="I28" s="615"/>
      <c r="J28" s="615"/>
      <c r="K28" s="615"/>
      <c r="L28" s="615"/>
      <c r="M28" s="615"/>
      <c r="N28" s="615"/>
      <c r="O28" s="615"/>
      <c r="P28" s="615"/>
      <c r="Q28" s="615"/>
      <c r="R28" s="615"/>
      <c r="S28" s="615"/>
      <c r="T28" s="615"/>
      <c r="U28" s="615"/>
      <c r="V28" s="615"/>
      <c r="W28" s="615"/>
      <c r="X28" s="615"/>
      <c r="Y28" s="1319"/>
      <c r="Z28" s="2731"/>
      <c r="AA28" s="2732"/>
      <c r="AB28" s="1300"/>
      <c r="AC28" s="2329"/>
      <c r="AD28" s="614"/>
      <c r="AE28" s="615"/>
      <c r="AF28" s="615"/>
      <c r="AG28" s="615"/>
      <c r="AH28" s="615"/>
      <c r="AI28" s="615"/>
      <c r="AJ28" s="615"/>
      <c r="AK28" s="615"/>
      <c r="AL28" s="615"/>
      <c r="AM28" s="615"/>
      <c r="AN28" s="615"/>
      <c r="AO28" s="615"/>
      <c r="AP28" s="615"/>
      <c r="AQ28" s="615"/>
      <c r="AR28" s="615"/>
      <c r="AS28" s="615"/>
      <c r="AT28" s="615"/>
      <c r="AU28" s="615"/>
      <c r="AV28" s="615"/>
      <c r="AW28" s="1319"/>
      <c r="AX28" s="2731"/>
      <c r="AY28" s="2732"/>
      <c r="AZ28" s="1300"/>
      <c r="BA28" s="1302"/>
      <c r="EK28" s="45" t="s">
        <v>139</v>
      </c>
      <c r="EL28" s="45" t="s">
        <v>160</v>
      </c>
      <c r="ET28" s="45" t="s">
        <v>138</v>
      </c>
    </row>
    <row r="29" spans="1:150" ht="10.5" customHeight="1">
      <c r="A29" s="2281"/>
      <c r="B29" s="2282"/>
      <c r="C29" s="465" t="s">
        <v>236</v>
      </c>
      <c r="D29" s="651"/>
      <c r="E29" s="651"/>
      <c r="F29" s="2292" t="s">
        <v>631</v>
      </c>
      <c r="G29" s="1387"/>
      <c r="H29" s="1387"/>
      <c r="I29" s="1387"/>
      <c r="J29" s="1387"/>
      <c r="K29" s="1387"/>
      <c r="L29" s="1387"/>
      <c r="M29" s="1387"/>
      <c r="N29" s="1387"/>
      <c r="O29" s="1304"/>
      <c r="P29" s="1304"/>
      <c r="Q29" s="1304"/>
      <c r="R29" s="1373" t="s">
        <v>118</v>
      </c>
      <c r="S29" s="1373"/>
      <c r="T29" s="1304"/>
      <c r="U29" s="1304"/>
      <c r="V29" s="1304"/>
      <c r="W29" s="1373" t="s">
        <v>119</v>
      </c>
      <c r="X29" s="1373"/>
      <c r="Y29" s="1304"/>
      <c r="Z29" s="1304"/>
      <c r="AA29" s="1304"/>
      <c r="AB29" s="1373" t="s">
        <v>209</v>
      </c>
      <c r="AC29" s="2695"/>
      <c r="AD29" s="2292" t="s">
        <v>631</v>
      </c>
      <c r="AE29" s="1387"/>
      <c r="AF29" s="1387"/>
      <c r="AG29" s="1387"/>
      <c r="AH29" s="1387"/>
      <c r="AI29" s="1387"/>
      <c r="AJ29" s="1387"/>
      <c r="AK29" s="1387"/>
      <c r="AL29" s="1387"/>
      <c r="AM29" s="1304"/>
      <c r="AN29" s="1304"/>
      <c r="AO29" s="1304"/>
      <c r="AP29" s="1373" t="s">
        <v>118</v>
      </c>
      <c r="AQ29" s="1373"/>
      <c r="AR29" s="1304"/>
      <c r="AS29" s="1304"/>
      <c r="AT29" s="1304"/>
      <c r="AU29" s="1373" t="s">
        <v>119</v>
      </c>
      <c r="AV29" s="1373"/>
      <c r="AW29" s="1304"/>
      <c r="AX29" s="1304"/>
      <c r="AY29" s="1304"/>
      <c r="AZ29" s="1373" t="s">
        <v>209</v>
      </c>
      <c r="BA29" s="1377"/>
      <c r="EK29" s="45" t="s">
        <v>140</v>
      </c>
      <c r="EL29" s="45" t="s">
        <v>161</v>
      </c>
      <c r="ET29" s="45" t="s">
        <v>139</v>
      </c>
    </row>
    <row r="30" spans="1:150" ht="10.5" customHeight="1">
      <c r="A30" s="2281"/>
      <c r="B30" s="2282"/>
      <c r="C30" s="465"/>
      <c r="D30" s="651"/>
      <c r="E30" s="651"/>
      <c r="F30" s="2307"/>
      <c r="G30" s="1301"/>
      <c r="H30" s="1301"/>
      <c r="I30" s="1301"/>
      <c r="J30" s="1301"/>
      <c r="K30" s="1301"/>
      <c r="L30" s="1301"/>
      <c r="M30" s="1301"/>
      <c r="N30" s="1301"/>
      <c r="O30" s="1308"/>
      <c r="P30" s="1308"/>
      <c r="Q30" s="1308"/>
      <c r="R30" s="1407"/>
      <c r="S30" s="1407"/>
      <c r="T30" s="1308"/>
      <c r="U30" s="1308"/>
      <c r="V30" s="1308"/>
      <c r="W30" s="1407"/>
      <c r="X30" s="1407"/>
      <c r="Y30" s="1308"/>
      <c r="Z30" s="1308"/>
      <c r="AA30" s="1308"/>
      <c r="AB30" s="1407"/>
      <c r="AC30" s="2338"/>
      <c r="AD30" s="2307"/>
      <c r="AE30" s="1301"/>
      <c r="AF30" s="1301"/>
      <c r="AG30" s="1301"/>
      <c r="AH30" s="1301"/>
      <c r="AI30" s="1301"/>
      <c r="AJ30" s="1301"/>
      <c r="AK30" s="1301"/>
      <c r="AL30" s="1301"/>
      <c r="AM30" s="1308"/>
      <c r="AN30" s="1308"/>
      <c r="AO30" s="1308"/>
      <c r="AP30" s="1407"/>
      <c r="AQ30" s="1407"/>
      <c r="AR30" s="1308"/>
      <c r="AS30" s="1308"/>
      <c r="AT30" s="1308"/>
      <c r="AU30" s="1407"/>
      <c r="AV30" s="1407"/>
      <c r="AW30" s="1308"/>
      <c r="AX30" s="1308"/>
      <c r="AY30" s="1308"/>
      <c r="AZ30" s="1407"/>
      <c r="BA30" s="2199"/>
      <c r="EK30" s="45" t="s">
        <v>72</v>
      </c>
      <c r="EL30" s="45" t="s">
        <v>162</v>
      </c>
      <c r="ET30" s="45" t="s">
        <v>140</v>
      </c>
    </row>
    <row r="31" spans="1:150" ht="15" customHeight="1">
      <c r="A31" s="2281"/>
      <c r="B31" s="2282"/>
      <c r="C31" s="465" t="s">
        <v>238</v>
      </c>
      <c r="D31" s="651"/>
      <c r="E31" s="651"/>
      <c r="F31" s="2889" t="s">
        <v>227</v>
      </c>
      <c r="G31" s="1373"/>
      <c r="H31" s="2239"/>
      <c r="I31" s="2239"/>
      <c r="J31" s="2239"/>
      <c r="K31" s="2239"/>
      <c r="L31" s="17" t="s">
        <v>228</v>
      </c>
      <c r="M31" s="2239"/>
      <c r="N31" s="2239"/>
      <c r="O31" s="2239"/>
      <c r="P31" s="2239"/>
      <c r="Q31" s="2239"/>
      <c r="R31" s="2890"/>
      <c r="S31" s="2890"/>
      <c r="T31" s="2890"/>
      <c r="U31" s="2890"/>
      <c r="V31" s="2890"/>
      <c r="W31" s="2890"/>
      <c r="X31" s="2890"/>
      <c r="Y31" s="2890"/>
      <c r="Z31" s="2890"/>
      <c r="AA31" s="2890"/>
      <c r="AB31" s="2890"/>
      <c r="AC31" s="2891"/>
      <c r="AD31" s="2889" t="s">
        <v>227</v>
      </c>
      <c r="AE31" s="1373"/>
      <c r="AF31" s="2239"/>
      <c r="AG31" s="2239"/>
      <c r="AH31" s="2239"/>
      <c r="AI31" s="2239"/>
      <c r="AJ31" s="17" t="s">
        <v>228</v>
      </c>
      <c r="AK31" s="2239"/>
      <c r="AL31" s="2239"/>
      <c r="AM31" s="2239"/>
      <c r="AN31" s="2239"/>
      <c r="AO31" s="2239"/>
      <c r="AP31" s="2890"/>
      <c r="AQ31" s="2890"/>
      <c r="AR31" s="2890"/>
      <c r="AS31" s="2890"/>
      <c r="AT31" s="2890"/>
      <c r="AU31" s="2890"/>
      <c r="AV31" s="2890"/>
      <c r="AW31" s="2890"/>
      <c r="AX31" s="2890"/>
      <c r="AY31" s="2890"/>
      <c r="AZ31" s="2890"/>
      <c r="BA31" s="2892"/>
      <c r="EK31" s="45" t="s">
        <v>73</v>
      </c>
      <c r="EL31" s="45" t="s">
        <v>163</v>
      </c>
      <c r="ET31" s="45" t="s">
        <v>72</v>
      </c>
    </row>
    <row r="32" spans="1:150" ht="15" customHeight="1">
      <c r="A32" s="2281"/>
      <c r="B32" s="2282"/>
      <c r="C32" s="465"/>
      <c r="D32" s="651"/>
      <c r="E32" s="651"/>
      <c r="F32" s="2243"/>
      <c r="G32" s="2244"/>
      <c r="H32" s="2244"/>
      <c r="I32" s="2244"/>
      <c r="J32" s="2244"/>
      <c r="K32" s="2244"/>
      <c r="L32" s="2244"/>
      <c r="M32" s="2244"/>
      <c r="N32" s="2244"/>
      <c r="O32" s="2244"/>
      <c r="P32" s="2244"/>
      <c r="Q32" s="2244"/>
      <c r="R32" s="2244"/>
      <c r="S32" s="2244"/>
      <c r="T32" s="2244"/>
      <c r="U32" s="2244"/>
      <c r="V32" s="2244"/>
      <c r="W32" s="2244"/>
      <c r="X32" s="2244"/>
      <c r="Y32" s="2244"/>
      <c r="Z32" s="2244"/>
      <c r="AA32" s="2244"/>
      <c r="AB32" s="2244"/>
      <c r="AC32" s="2787"/>
      <c r="AD32" s="2243"/>
      <c r="AE32" s="2244"/>
      <c r="AF32" s="2244"/>
      <c r="AG32" s="2244"/>
      <c r="AH32" s="2244"/>
      <c r="AI32" s="2244"/>
      <c r="AJ32" s="2244"/>
      <c r="AK32" s="2244"/>
      <c r="AL32" s="2244"/>
      <c r="AM32" s="2244"/>
      <c r="AN32" s="2244"/>
      <c r="AO32" s="2244"/>
      <c r="AP32" s="2244"/>
      <c r="AQ32" s="2244"/>
      <c r="AR32" s="2244"/>
      <c r="AS32" s="2244"/>
      <c r="AT32" s="2244"/>
      <c r="AU32" s="2244"/>
      <c r="AV32" s="2244"/>
      <c r="AW32" s="2244"/>
      <c r="AX32" s="2244"/>
      <c r="AY32" s="2244"/>
      <c r="AZ32" s="2244"/>
      <c r="BA32" s="2249"/>
      <c r="EK32" s="45" t="s">
        <v>74</v>
      </c>
      <c r="EL32" s="45" t="s">
        <v>164</v>
      </c>
      <c r="ET32" s="45" t="s">
        <v>73</v>
      </c>
    </row>
    <row r="33" spans="1:150" ht="15" customHeight="1">
      <c r="A33" s="2281"/>
      <c r="B33" s="2282"/>
      <c r="C33" s="465"/>
      <c r="D33" s="651"/>
      <c r="E33" s="651"/>
      <c r="F33" s="2243"/>
      <c r="G33" s="2244"/>
      <c r="H33" s="2244"/>
      <c r="I33" s="2244"/>
      <c r="J33" s="2244"/>
      <c r="K33" s="2244"/>
      <c r="L33" s="2244"/>
      <c r="M33" s="2244"/>
      <c r="N33" s="2244"/>
      <c r="O33" s="2244"/>
      <c r="P33" s="2244"/>
      <c r="Q33" s="2244"/>
      <c r="R33" s="2244"/>
      <c r="S33" s="2244"/>
      <c r="T33" s="2244"/>
      <c r="U33" s="2244"/>
      <c r="V33" s="2244"/>
      <c r="W33" s="2244"/>
      <c r="X33" s="2244"/>
      <c r="Y33" s="2244"/>
      <c r="Z33" s="2244"/>
      <c r="AA33" s="2244"/>
      <c r="AB33" s="2244"/>
      <c r="AC33" s="2787"/>
      <c r="AD33" s="2243"/>
      <c r="AE33" s="2244"/>
      <c r="AF33" s="2244"/>
      <c r="AG33" s="2244"/>
      <c r="AH33" s="2244"/>
      <c r="AI33" s="2244"/>
      <c r="AJ33" s="2244"/>
      <c r="AK33" s="2244"/>
      <c r="AL33" s="2244"/>
      <c r="AM33" s="2244"/>
      <c r="AN33" s="2244"/>
      <c r="AO33" s="2244"/>
      <c r="AP33" s="2244"/>
      <c r="AQ33" s="2244"/>
      <c r="AR33" s="2244"/>
      <c r="AS33" s="2244"/>
      <c r="AT33" s="2244"/>
      <c r="AU33" s="2244"/>
      <c r="AV33" s="2244"/>
      <c r="AW33" s="2244"/>
      <c r="AX33" s="2244"/>
      <c r="AY33" s="2244"/>
      <c r="AZ33" s="2244"/>
      <c r="BA33" s="2249"/>
      <c r="EK33" s="45" t="s">
        <v>75</v>
      </c>
      <c r="EL33" s="45" t="s">
        <v>165</v>
      </c>
      <c r="ET33" s="45" t="s">
        <v>74</v>
      </c>
    </row>
    <row r="34" spans="1:150" ht="15" customHeight="1">
      <c r="A34" s="2281"/>
      <c r="B34" s="2282"/>
      <c r="C34" s="465"/>
      <c r="D34" s="651"/>
      <c r="E34" s="651"/>
      <c r="F34" s="2243"/>
      <c r="G34" s="2244"/>
      <c r="H34" s="2244"/>
      <c r="I34" s="2244"/>
      <c r="J34" s="2244"/>
      <c r="K34" s="2244"/>
      <c r="L34" s="2244"/>
      <c r="M34" s="2244"/>
      <c r="N34" s="2244"/>
      <c r="O34" s="2244"/>
      <c r="P34" s="2244"/>
      <c r="Q34" s="2244"/>
      <c r="R34" s="2244"/>
      <c r="S34" s="2244"/>
      <c r="T34" s="2244"/>
      <c r="U34" s="2244"/>
      <c r="V34" s="2244"/>
      <c r="W34" s="2244"/>
      <c r="X34" s="2244"/>
      <c r="Y34" s="2244"/>
      <c r="Z34" s="2244"/>
      <c r="AA34" s="2244"/>
      <c r="AB34" s="2244"/>
      <c r="AC34" s="2787"/>
      <c r="AD34" s="2243"/>
      <c r="AE34" s="2244"/>
      <c r="AF34" s="2244"/>
      <c r="AG34" s="2244"/>
      <c r="AH34" s="2244"/>
      <c r="AI34" s="2244"/>
      <c r="AJ34" s="2244"/>
      <c r="AK34" s="2244"/>
      <c r="AL34" s="2244"/>
      <c r="AM34" s="2244"/>
      <c r="AN34" s="2244"/>
      <c r="AO34" s="2244"/>
      <c r="AP34" s="2244"/>
      <c r="AQ34" s="2244"/>
      <c r="AR34" s="2244"/>
      <c r="AS34" s="2244"/>
      <c r="AT34" s="2244"/>
      <c r="AU34" s="2244"/>
      <c r="AV34" s="2244"/>
      <c r="AW34" s="2244"/>
      <c r="AX34" s="2244"/>
      <c r="AY34" s="2244"/>
      <c r="AZ34" s="2244"/>
      <c r="BA34" s="2249"/>
      <c r="EK34" s="45" t="s">
        <v>76</v>
      </c>
      <c r="EL34" s="45" t="s">
        <v>167</v>
      </c>
      <c r="ET34" s="45" t="s">
        <v>75</v>
      </c>
    </row>
    <row r="35" spans="1:150" ht="15" customHeight="1">
      <c r="A35" s="2281"/>
      <c r="B35" s="2282"/>
      <c r="C35" s="465"/>
      <c r="D35" s="651"/>
      <c r="E35" s="651"/>
      <c r="F35" s="2246"/>
      <c r="G35" s="2247"/>
      <c r="H35" s="2247"/>
      <c r="I35" s="2247"/>
      <c r="J35" s="2247"/>
      <c r="K35" s="2247"/>
      <c r="L35" s="2247"/>
      <c r="M35" s="2247"/>
      <c r="N35" s="2247"/>
      <c r="O35" s="2247"/>
      <c r="P35" s="2247"/>
      <c r="Q35" s="2247"/>
      <c r="R35" s="2247"/>
      <c r="S35" s="2247"/>
      <c r="T35" s="2247"/>
      <c r="U35" s="2247"/>
      <c r="V35" s="2247"/>
      <c r="W35" s="2247"/>
      <c r="X35" s="2247"/>
      <c r="Y35" s="2247"/>
      <c r="Z35" s="2247"/>
      <c r="AA35" s="2247"/>
      <c r="AB35" s="2247"/>
      <c r="AC35" s="2248"/>
      <c r="AD35" s="2246"/>
      <c r="AE35" s="2247"/>
      <c r="AF35" s="2247"/>
      <c r="AG35" s="2247"/>
      <c r="AH35" s="2247"/>
      <c r="AI35" s="2247"/>
      <c r="AJ35" s="2247"/>
      <c r="AK35" s="2247"/>
      <c r="AL35" s="2247"/>
      <c r="AM35" s="2247"/>
      <c r="AN35" s="2247"/>
      <c r="AO35" s="2247"/>
      <c r="AP35" s="2247"/>
      <c r="AQ35" s="2247"/>
      <c r="AR35" s="2247"/>
      <c r="AS35" s="2247"/>
      <c r="AT35" s="2247"/>
      <c r="AU35" s="2247"/>
      <c r="AV35" s="2247"/>
      <c r="AW35" s="2247"/>
      <c r="AX35" s="2247"/>
      <c r="AY35" s="2247"/>
      <c r="AZ35" s="2247"/>
      <c r="BA35" s="2250"/>
      <c r="EK35" s="45" t="s">
        <v>77</v>
      </c>
      <c r="EL35" s="45" t="s">
        <v>166</v>
      </c>
      <c r="ET35" s="45" t="s">
        <v>76</v>
      </c>
    </row>
    <row r="36" spans="1:150" ht="11.45" customHeight="1">
      <c r="A36" s="2281"/>
      <c r="B36" s="2282"/>
      <c r="C36" s="639" t="s">
        <v>229</v>
      </c>
      <c r="D36" s="651"/>
      <c r="E36" s="651"/>
      <c r="F36" s="2271"/>
      <c r="G36" s="2214"/>
      <c r="H36" s="2214"/>
      <c r="I36" s="2214"/>
      <c r="J36" s="2214"/>
      <c r="K36" s="2214"/>
      <c r="L36" s="2214"/>
      <c r="M36" s="1373" t="s">
        <v>287</v>
      </c>
      <c r="N36" s="2214"/>
      <c r="O36" s="2214"/>
      <c r="P36" s="2214"/>
      <c r="Q36" s="2214"/>
      <c r="R36" s="2214"/>
      <c r="S36" s="2214"/>
      <c r="T36" s="2214"/>
      <c r="U36" s="1373" t="s">
        <v>288</v>
      </c>
      <c r="V36" s="2214"/>
      <c r="W36" s="2214"/>
      <c r="X36" s="2214"/>
      <c r="Y36" s="2214"/>
      <c r="Z36" s="2214"/>
      <c r="AA36" s="2214"/>
      <c r="AB36" s="2214"/>
      <c r="AC36" s="2273"/>
      <c r="AD36" s="2271"/>
      <c r="AE36" s="2214"/>
      <c r="AF36" s="2214"/>
      <c r="AG36" s="2214"/>
      <c r="AH36" s="2214"/>
      <c r="AI36" s="2214"/>
      <c r="AJ36" s="2214"/>
      <c r="AK36" s="1373" t="s">
        <v>287</v>
      </c>
      <c r="AL36" s="2214"/>
      <c r="AM36" s="2214"/>
      <c r="AN36" s="2214"/>
      <c r="AO36" s="2214"/>
      <c r="AP36" s="2214"/>
      <c r="AQ36" s="2214"/>
      <c r="AR36" s="2214"/>
      <c r="AS36" s="1373" t="s">
        <v>288</v>
      </c>
      <c r="AT36" s="2214"/>
      <c r="AU36" s="2214"/>
      <c r="AV36" s="2214"/>
      <c r="AW36" s="2214"/>
      <c r="AX36" s="2214"/>
      <c r="AY36" s="2214"/>
      <c r="AZ36" s="2214"/>
      <c r="BA36" s="2215"/>
      <c r="EK36" s="45" t="s">
        <v>78</v>
      </c>
      <c r="EL36" s="45" t="s">
        <v>168</v>
      </c>
      <c r="ET36" s="45" t="s">
        <v>77</v>
      </c>
    </row>
    <row r="37" spans="1:150" ht="11.45" customHeight="1">
      <c r="A37" s="2281"/>
      <c r="B37" s="2282"/>
      <c r="C37" s="639"/>
      <c r="D37" s="651"/>
      <c r="E37" s="651"/>
      <c r="F37" s="2331"/>
      <c r="G37" s="2332"/>
      <c r="H37" s="2332"/>
      <c r="I37" s="2332"/>
      <c r="J37" s="2332"/>
      <c r="K37" s="2332"/>
      <c r="L37" s="2332"/>
      <c r="M37" s="1407"/>
      <c r="N37" s="2332"/>
      <c r="O37" s="2332"/>
      <c r="P37" s="2332"/>
      <c r="Q37" s="2332"/>
      <c r="R37" s="2332"/>
      <c r="S37" s="2332"/>
      <c r="T37" s="2332"/>
      <c r="U37" s="1407"/>
      <c r="V37" s="2332"/>
      <c r="W37" s="2332"/>
      <c r="X37" s="2332"/>
      <c r="Y37" s="2332"/>
      <c r="Z37" s="2332"/>
      <c r="AA37" s="2332"/>
      <c r="AB37" s="2332"/>
      <c r="AC37" s="2333"/>
      <c r="AD37" s="2331"/>
      <c r="AE37" s="2332"/>
      <c r="AF37" s="2332"/>
      <c r="AG37" s="2332"/>
      <c r="AH37" s="2332"/>
      <c r="AI37" s="2332"/>
      <c r="AJ37" s="2332"/>
      <c r="AK37" s="1407"/>
      <c r="AL37" s="2332"/>
      <c r="AM37" s="2332"/>
      <c r="AN37" s="2332"/>
      <c r="AO37" s="2332"/>
      <c r="AP37" s="2332"/>
      <c r="AQ37" s="2332"/>
      <c r="AR37" s="2332"/>
      <c r="AS37" s="1407"/>
      <c r="AT37" s="2332"/>
      <c r="AU37" s="2332"/>
      <c r="AV37" s="2332"/>
      <c r="AW37" s="2332"/>
      <c r="AX37" s="2332"/>
      <c r="AY37" s="2332"/>
      <c r="AZ37" s="2332"/>
      <c r="BA37" s="2334"/>
      <c r="EK37" s="45" t="s">
        <v>79</v>
      </c>
      <c r="EL37" s="45" t="s">
        <v>169</v>
      </c>
      <c r="ET37" s="45" t="s">
        <v>78</v>
      </c>
    </row>
    <row r="38" spans="1:150" ht="10.5" customHeight="1">
      <c r="A38" s="2281"/>
      <c r="B38" s="2282"/>
      <c r="C38" s="457" t="s">
        <v>240</v>
      </c>
      <c r="D38" s="458"/>
      <c r="E38" s="459"/>
      <c r="F38" s="1393" t="s">
        <v>287</v>
      </c>
      <c r="G38" s="1387" t="s">
        <v>690</v>
      </c>
      <c r="H38" s="1387"/>
      <c r="I38" s="1387"/>
      <c r="J38" s="1387"/>
      <c r="K38" s="1387"/>
      <c r="L38" s="1387"/>
      <c r="M38" s="1387"/>
      <c r="N38" s="1387"/>
      <c r="O38" s="1387"/>
      <c r="P38" s="1387"/>
      <c r="Q38" s="1395" t="s">
        <v>288</v>
      </c>
      <c r="R38" s="1373" t="s">
        <v>217</v>
      </c>
      <c r="S38" s="1395"/>
      <c r="T38" s="2214"/>
      <c r="U38" s="2214"/>
      <c r="V38" s="2214"/>
      <c r="W38" s="2214"/>
      <c r="X38" s="2214"/>
      <c r="Y38" s="2214"/>
      <c r="Z38" s="2214"/>
      <c r="AA38" s="2214"/>
      <c r="AB38" s="1373" t="s">
        <v>218</v>
      </c>
      <c r="AC38" s="2695"/>
      <c r="AD38" s="1393" t="s">
        <v>287</v>
      </c>
      <c r="AE38" s="1387" t="s">
        <v>690</v>
      </c>
      <c r="AF38" s="1387"/>
      <c r="AG38" s="1387"/>
      <c r="AH38" s="1387"/>
      <c r="AI38" s="1387"/>
      <c r="AJ38" s="1387"/>
      <c r="AK38" s="1387"/>
      <c r="AL38" s="1387"/>
      <c r="AM38" s="1387"/>
      <c r="AN38" s="1387"/>
      <c r="AO38" s="1395" t="s">
        <v>288</v>
      </c>
      <c r="AP38" s="1373" t="s">
        <v>217</v>
      </c>
      <c r="AQ38" s="1395"/>
      <c r="AR38" s="2214"/>
      <c r="AS38" s="2214"/>
      <c r="AT38" s="2214"/>
      <c r="AU38" s="2214"/>
      <c r="AV38" s="2214"/>
      <c r="AW38" s="2214"/>
      <c r="AX38" s="2214"/>
      <c r="AY38" s="2214"/>
      <c r="AZ38" s="1373" t="s">
        <v>218</v>
      </c>
      <c r="BA38" s="1377"/>
      <c r="EK38" s="45" t="s">
        <v>80</v>
      </c>
      <c r="EL38" s="45" t="s">
        <v>170</v>
      </c>
      <c r="ET38" s="45" t="s">
        <v>79</v>
      </c>
    </row>
    <row r="39" spans="1:150" ht="10.5" customHeight="1">
      <c r="A39" s="2281"/>
      <c r="B39" s="2282"/>
      <c r="C39" s="460"/>
      <c r="D39" s="461"/>
      <c r="E39" s="462"/>
      <c r="F39" s="2887"/>
      <c r="G39" s="1301"/>
      <c r="H39" s="1301"/>
      <c r="I39" s="1301"/>
      <c r="J39" s="1301"/>
      <c r="K39" s="1301"/>
      <c r="L39" s="1301"/>
      <c r="M39" s="1301"/>
      <c r="N39" s="1301"/>
      <c r="O39" s="1301"/>
      <c r="P39" s="1301"/>
      <c r="Q39" s="2296"/>
      <c r="R39" s="2296"/>
      <c r="S39" s="2296"/>
      <c r="T39" s="2332"/>
      <c r="U39" s="2332"/>
      <c r="V39" s="2332"/>
      <c r="W39" s="2332"/>
      <c r="X39" s="2332"/>
      <c r="Y39" s="2332"/>
      <c r="Z39" s="2332"/>
      <c r="AA39" s="2332"/>
      <c r="AB39" s="1407"/>
      <c r="AC39" s="2338"/>
      <c r="AD39" s="2887"/>
      <c r="AE39" s="1301"/>
      <c r="AF39" s="1301"/>
      <c r="AG39" s="1301"/>
      <c r="AH39" s="1301"/>
      <c r="AI39" s="1301"/>
      <c r="AJ39" s="1301"/>
      <c r="AK39" s="1301"/>
      <c r="AL39" s="1301"/>
      <c r="AM39" s="1301"/>
      <c r="AN39" s="1301"/>
      <c r="AO39" s="2296"/>
      <c r="AP39" s="2296"/>
      <c r="AQ39" s="2296"/>
      <c r="AR39" s="2332"/>
      <c r="AS39" s="2332"/>
      <c r="AT39" s="2332"/>
      <c r="AU39" s="2332"/>
      <c r="AV39" s="2332"/>
      <c r="AW39" s="2332"/>
      <c r="AX39" s="2332"/>
      <c r="AY39" s="2332"/>
      <c r="AZ39" s="1407"/>
      <c r="BA39" s="2199"/>
      <c r="EK39" s="45" t="s">
        <v>141</v>
      </c>
      <c r="EL39" s="45" t="s">
        <v>171</v>
      </c>
      <c r="ET39" s="45" t="s">
        <v>80</v>
      </c>
    </row>
    <row r="40" spans="1:150" ht="10.5" customHeight="1">
      <c r="A40" s="2281"/>
      <c r="B40" s="2282"/>
      <c r="C40" s="2884" t="s">
        <v>623</v>
      </c>
      <c r="D40" s="665"/>
      <c r="E40" s="665"/>
      <c r="F40" s="2292" t="s">
        <v>631</v>
      </c>
      <c r="G40" s="1387"/>
      <c r="H40" s="1387"/>
      <c r="I40" s="1387"/>
      <c r="J40" s="1387"/>
      <c r="K40" s="1387"/>
      <c r="L40" s="1387"/>
      <c r="M40" s="1387"/>
      <c r="N40" s="1387"/>
      <c r="O40" s="1304"/>
      <c r="P40" s="1304"/>
      <c r="Q40" s="1304"/>
      <c r="R40" s="1373" t="s">
        <v>118</v>
      </c>
      <c r="S40" s="1373"/>
      <c r="T40" s="1304"/>
      <c r="U40" s="1304"/>
      <c r="V40" s="1304"/>
      <c r="W40" s="1373" t="s">
        <v>119</v>
      </c>
      <c r="X40" s="1373"/>
      <c r="Y40" s="1304"/>
      <c r="Z40" s="1304"/>
      <c r="AA40" s="1304"/>
      <c r="AB40" s="1373" t="s">
        <v>209</v>
      </c>
      <c r="AC40" s="2695"/>
      <c r="AD40" s="2292" t="s">
        <v>631</v>
      </c>
      <c r="AE40" s="1387"/>
      <c r="AF40" s="1387"/>
      <c r="AG40" s="1387"/>
      <c r="AH40" s="1387"/>
      <c r="AI40" s="1387"/>
      <c r="AJ40" s="1387"/>
      <c r="AK40" s="1387"/>
      <c r="AL40" s="1387"/>
      <c r="AM40" s="1304"/>
      <c r="AN40" s="1304"/>
      <c r="AO40" s="1304"/>
      <c r="AP40" s="1373" t="s">
        <v>118</v>
      </c>
      <c r="AQ40" s="1373"/>
      <c r="AR40" s="1304"/>
      <c r="AS40" s="1304"/>
      <c r="AT40" s="1304"/>
      <c r="AU40" s="1373" t="s">
        <v>119</v>
      </c>
      <c r="AV40" s="1373"/>
      <c r="AW40" s="1304"/>
      <c r="AX40" s="1304"/>
      <c r="AY40" s="1304"/>
      <c r="AZ40" s="1373" t="s">
        <v>209</v>
      </c>
      <c r="BA40" s="1377"/>
      <c r="EK40" s="45" t="s">
        <v>142</v>
      </c>
      <c r="EL40" s="45" t="s">
        <v>172</v>
      </c>
      <c r="ET40" s="45" t="s">
        <v>141</v>
      </c>
    </row>
    <row r="41" spans="1:150" ht="10.5" customHeight="1">
      <c r="A41" s="2281"/>
      <c r="B41" s="2282"/>
      <c r="C41" s="2885"/>
      <c r="D41" s="2886"/>
      <c r="E41" s="2886"/>
      <c r="F41" s="2307"/>
      <c r="G41" s="1301"/>
      <c r="H41" s="1301"/>
      <c r="I41" s="1301"/>
      <c r="J41" s="1301"/>
      <c r="K41" s="1301"/>
      <c r="L41" s="1301"/>
      <c r="M41" s="1301"/>
      <c r="N41" s="1301"/>
      <c r="O41" s="1306"/>
      <c r="P41" s="1306"/>
      <c r="Q41" s="1306"/>
      <c r="R41" s="894"/>
      <c r="S41" s="894"/>
      <c r="T41" s="1306"/>
      <c r="U41" s="1306"/>
      <c r="V41" s="1306"/>
      <c r="W41" s="894"/>
      <c r="X41" s="894"/>
      <c r="Y41" s="1306"/>
      <c r="Z41" s="1306"/>
      <c r="AA41" s="1306"/>
      <c r="AB41" s="894"/>
      <c r="AC41" s="2682"/>
      <c r="AD41" s="2307"/>
      <c r="AE41" s="1301"/>
      <c r="AF41" s="1301"/>
      <c r="AG41" s="1301"/>
      <c r="AH41" s="1301"/>
      <c r="AI41" s="1301"/>
      <c r="AJ41" s="1301"/>
      <c r="AK41" s="1301"/>
      <c r="AL41" s="1301"/>
      <c r="AM41" s="1306"/>
      <c r="AN41" s="1306"/>
      <c r="AO41" s="1306"/>
      <c r="AP41" s="894"/>
      <c r="AQ41" s="894"/>
      <c r="AR41" s="1306"/>
      <c r="AS41" s="1306"/>
      <c r="AT41" s="1306"/>
      <c r="AU41" s="894"/>
      <c r="AV41" s="894"/>
      <c r="AW41" s="1306"/>
      <c r="AX41" s="1306"/>
      <c r="AY41" s="1306"/>
      <c r="AZ41" s="894"/>
      <c r="BA41" s="1449"/>
      <c r="EK41" s="45" t="s">
        <v>143</v>
      </c>
      <c r="EL41" s="45" t="s">
        <v>173</v>
      </c>
      <c r="ET41" s="45" t="s">
        <v>142</v>
      </c>
    </row>
    <row r="42" spans="1:150" ht="15" customHeight="1">
      <c r="A42" s="2281" t="s">
        <v>308</v>
      </c>
      <c r="B42" s="2282"/>
      <c r="C42" s="2792" t="s">
        <v>224</v>
      </c>
      <c r="D42" s="2793"/>
      <c r="E42" s="2793"/>
      <c r="F42" s="2226"/>
      <c r="G42" s="2227"/>
      <c r="H42" s="2227"/>
      <c r="I42" s="2227"/>
      <c r="J42" s="2227"/>
      <c r="K42" s="2227"/>
      <c r="L42" s="2227"/>
      <c r="M42" s="2227"/>
      <c r="N42" s="2227"/>
      <c r="O42" s="2227"/>
      <c r="P42" s="2227"/>
      <c r="Q42" s="2227"/>
      <c r="R42" s="2227"/>
      <c r="S42" s="2227"/>
      <c r="T42" s="2227"/>
      <c r="U42" s="2227"/>
      <c r="V42" s="2227"/>
      <c r="W42" s="2227"/>
      <c r="X42" s="2227"/>
      <c r="Y42" s="2893"/>
      <c r="Z42" s="1437" t="s">
        <v>237</v>
      </c>
      <c r="AA42" s="2728"/>
      <c r="AB42" s="1294" t="s">
        <v>631</v>
      </c>
      <c r="AC42" s="2832"/>
      <c r="AD42" s="2226"/>
      <c r="AE42" s="2227"/>
      <c r="AF42" s="2227"/>
      <c r="AG42" s="2227"/>
      <c r="AH42" s="2227"/>
      <c r="AI42" s="2227"/>
      <c r="AJ42" s="2227"/>
      <c r="AK42" s="2227"/>
      <c r="AL42" s="2227"/>
      <c r="AM42" s="2227"/>
      <c r="AN42" s="2227"/>
      <c r="AO42" s="2227"/>
      <c r="AP42" s="2227"/>
      <c r="AQ42" s="2227"/>
      <c r="AR42" s="2227"/>
      <c r="AS42" s="2227"/>
      <c r="AT42" s="2227"/>
      <c r="AU42" s="2227"/>
      <c r="AV42" s="2227"/>
      <c r="AW42" s="2893"/>
      <c r="AX42" s="1437" t="s">
        <v>237</v>
      </c>
      <c r="AY42" s="2728"/>
      <c r="AZ42" s="1294" t="s">
        <v>631</v>
      </c>
      <c r="BA42" s="1296"/>
      <c r="EK42" s="45" t="s">
        <v>144</v>
      </c>
      <c r="EL42" s="45" t="s">
        <v>174</v>
      </c>
      <c r="ET42" s="45" t="s">
        <v>143</v>
      </c>
    </row>
    <row r="43" spans="1:150" ht="15" customHeight="1">
      <c r="A43" s="2281"/>
      <c r="B43" s="2282"/>
      <c r="C43" s="465" t="s">
        <v>300</v>
      </c>
      <c r="D43" s="651"/>
      <c r="E43" s="651"/>
      <c r="F43" s="666"/>
      <c r="G43" s="667"/>
      <c r="H43" s="667"/>
      <c r="I43" s="667"/>
      <c r="J43" s="667"/>
      <c r="K43" s="667"/>
      <c r="L43" s="667"/>
      <c r="M43" s="667"/>
      <c r="N43" s="667"/>
      <c r="O43" s="667"/>
      <c r="P43" s="667"/>
      <c r="Q43" s="667"/>
      <c r="R43" s="667"/>
      <c r="S43" s="667"/>
      <c r="T43" s="667"/>
      <c r="U43" s="667"/>
      <c r="V43" s="667"/>
      <c r="W43" s="667"/>
      <c r="X43" s="667"/>
      <c r="Y43" s="1317"/>
      <c r="Z43" s="2729"/>
      <c r="AA43" s="2730"/>
      <c r="AB43" s="1297"/>
      <c r="AC43" s="2833"/>
      <c r="AD43" s="666"/>
      <c r="AE43" s="667"/>
      <c r="AF43" s="667"/>
      <c r="AG43" s="667"/>
      <c r="AH43" s="667"/>
      <c r="AI43" s="667"/>
      <c r="AJ43" s="667"/>
      <c r="AK43" s="667"/>
      <c r="AL43" s="667"/>
      <c r="AM43" s="667"/>
      <c r="AN43" s="667"/>
      <c r="AO43" s="667"/>
      <c r="AP43" s="667"/>
      <c r="AQ43" s="667"/>
      <c r="AR43" s="667"/>
      <c r="AS43" s="667"/>
      <c r="AT43" s="667"/>
      <c r="AU43" s="667"/>
      <c r="AV43" s="667"/>
      <c r="AW43" s="1317"/>
      <c r="AX43" s="2729"/>
      <c r="AY43" s="2730"/>
      <c r="AZ43" s="1297"/>
      <c r="BA43" s="1299"/>
      <c r="EK43" s="45" t="s">
        <v>82</v>
      </c>
      <c r="EL43" s="45" t="s">
        <v>175</v>
      </c>
      <c r="ET43" s="45" t="s">
        <v>144</v>
      </c>
    </row>
    <row r="44" spans="1:150" ht="15" customHeight="1">
      <c r="A44" s="2281"/>
      <c r="B44" s="2282"/>
      <c r="C44" s="465"/>
      <c r="D44" s="651"/>
      <c r="E44" s="651"/>
      <c r="F44" s="614"/>
      <c r="G44" s="615"/>
      <c r="H44" s="615"/>
      <c r="I44" s="615"/>
      <c r="J44" s="615"/>
      <c r="K44" s="615"/>
      <c r="L44" s="615"/>
      <c r="M44" s="615"/>
      <c r="N44" s="615"/>
      <c r="O44" s="615"/>
      <c r="P44" s="615"/>
      <c r="Q44" s="615"/>
      <c r="R44" s="615"/>
      <c r="S44" s="615"/>
      <c r="T44" s="615"/>
      <c r="U44" s="615"/>
      <c r="V44" s="615"/>
      <c r="W44" s="615"/>
      <c r="X44" s="615"/>
      <c r="Y44" s="1319"/>
      <c r="Z44" s="2731"/>
      <c r="AA44" s="2732"/>
      <c r="AB44" s="1300"/>
      <c r="AC44" s="2329"/>
      <c r="AD44" s="614"/>
      <c r="AE44" s="615"/>
      <c r="AF44" s="615"/>
      <c r="AG44" s="615"/>
      <c r="AH44" s="615"/>
      <c r="AI44" s="615"/>
      <c r="AJ44" s="615"/>
      <c r="AK44" s="615"/>
      <c r="AL44" s="615"/>
      <c r="AM44" s="615"/>
      <c r="AN44" s="615"/>
      <c r="AO44" s="615"/>
      <c r="AP44" s="615"/>
      <c r="AQ44" s="615"/>
      <c r="AR44" s="615"/>
      <c r="AS44" s="615"/>
      <c r="AT44" s="615"/>
      <c r="AU44" s="615"/>
      <c r="AV44" s="615"/>
      <c r="AW44" s="1319"/>
      <c r="AX44" s="2731"/>
      <c r="AY44" s="2732"/>
      <c r="AZ44" s="1300"/>
      <c r="BA44" s="1302"/>
      <c r="EK44" s="45" t="s">
        <v>145</v>
      </c>
      <c r="EL44" s="45" t="s">
        <v>176</v>
      </c>
      <c r="ET44" s="45" t="s">
        <v>82</v>
      </c>
    </row>
    <row r="45" spans="1:150" ht="10.5" customHeight="1">
      <c r="A45" s="2281"/>
      <c r="B45" s="2282"/>
      <c r="C45" s="465" t="s">
        <v>236</v>
      </c>
      <c r="D45" s="651"/>
      <c r="E45" s="651"/>
      <c r="F45" s="2292" t="s">
        <v>631</v>
      </c>
      <c r="G45" s="1387"/>
      <c r="H45" s="1387"/>
      <c r="I45" s="1387"/>
      <c r="J45" s="1387"/>
      <c r="K45" s="1387"/>
      <c r="L45" s="1387"/>
      <c r="M45" s="1387"/>
      <c r="N45" s="1387"/>
      <c r="O45" s="1304"/>
      <c r="P45" s="1304"/>
      <c r="Q45" s="1304"/>
      <c r="R45" s="1373" t="s">
        <v>118</v>
      </c>
      <c r="S45" s="1373"/>
      <c r="T45" s="1304"/>
      <c r="U45" s="1304"/>
      <c r="V45" s="1304"/>
      <c r="W45" s="1373" t="s">
        <v>119</v>
      </c>
      <c r="X45" s="1373"/>
      <c r="Y45" s="1304"/>
      <c r="Z45" s="1304"/>
      <c r="AA45" s="1304"/>
      <c r="AB45" s="1373" t="s">
        <v>209</v>
      </c>
      <c r="AC45" s="2695"/>
      <c r="AD45" s="2292" t="s">
        <v>631</v>
      </c>
      <c r="AE45" s="1387"/>
      <c r="AF45" s="1387"/>
      <c r="AG45" s="1387"/>
      <c r="AH45" s="1387"/>
      <c r="AI45" s="1387"/>
      <c r="AJ45" s="1387"/>
      <c r="AK45" s="1387"/>
      <c r="AL45" s="1387"/>
      <c r="AM45" s="1304"/>
      <c r="AN45" s="1304"/>
      <c r="AO45" s="1304"/>
      <c r="AP45" s="1373" t="s">
        <v>118</v>
      </c>
      <c r="AQ45" s="1373"/>
      <c r="AR45" s="1304"/>
      <c r="AS45" s="1304"/>
      <c r="AT45" s="1304"/>
      <c r="AU45" s="1373" t="s">
        <v>119</v>
      </c>
      <c r="AV45" s="1373"/>
      <c r="AW45" s="1304"/>
      <c r="AX45" s="1304"/>
      <c r="AY45" s="1304"/>
      <c r="AZ45" s="1373" t="s">
        <v>209</v>
      </c>
      <c r="BA45" s="1377"/>
      <c r="EK45" s="45" t="s">
        <v>84</v>
      </c>
      <c r="EL45" s="45" t="s">
        <v>177</v>
      </c>
      <c r="ET45" s="45" t="s">
        <v>145</v>
      </c>
    </row>
    <row r="46" spans="1:150" ht="10.5" customHeight="1">
      <c r="A46" s="2281"/>
      <c r="B46" s="2282"/>
      <c r="C46" s="465"/>
      <c r="D46" s="651"/>
      <c r="E46" s="651"/>
      <c r="F46" s="2307"/>
      <c r="G46" s="1301"/>
      <c r="H46" s="1301"/>
      <c r="I46" s="1301"/>
      <c r="J46" s="1301"/>
      <c r="K46" s="1301"/>
      <c r="L46" s="1301"/>
      <c r="M46" s="1301"/>
      <c r="N46" s="1301"/>
      <c r="O46" s="1308"/>
      <c r="P46" s="1308"/>
      <c r="Q46" s="1308"/>
      <c r="R46" s="1407"/>
      <c r="S46" s="1407"/>
      <c r="T46" s="1308"/>
      <c r="U46" s="1308"/>
      <c r="V46" s="1308"/>
      <c r="W46" s="1407"/>
      <c r="X46" s="1407"/>
      <c r="Y46" s="1308"/>
      <c r="Z46" s="1308"/>
      <c r="AA46" s="1308"/>
      <c r="AB46" s="1407"/>
      <c r="AC46" s="2338"/>
      <c r="AD46" s="2307"/>
      <c r="AE46" s="1301"/>
      <c r="AF46" s="1301"/>
      <c r="AG46" s="1301"/>
      <c r="AH46" s="1301"/>
      <c r="AI46" s="1301"/>
      <c r="AJ46" s="1301"/>
      <c r="AK46" s="1301"/>
      <c r="AL46" s="1301"/>
      <c r="AM46" s="1308"/>
      <c r="AN46" s="1308"/>
      <c r="AO46" s="1308"/>
      <c r="AP46" s="1407"/>
      <c r="AQ46" s="1407"/>
      <c r="AR46" s="1308"/>
      <c r="AS46" s="1308"/>
      <c r="AT46" s="1308"/>
      <c r="AU46" s="1407"/>
      <c r="AV46" s="1407"/>
      <c r="AW46" s="1308"/>
      <c r="AX46" s="1308"/>
      <c r="AY46" s="1308"/>
      <c r="AZ46" s="1407"/>
      <c r="BA46" s="2199"/>
      <c r="EK46" s="45" t="s">
        <v>85</v>
      </c>
      <c r="EL46" s="45" t="s">
        <v>178</v>
      </c>
      <c r="ET46" s="45" t="s">
        <v>84</v>
      </c>
    </row>
    <row r="47" spans="1:150" ht="15" customHeight="1">
      <c r="A47" s="2281"/>
      <c r="B47" s="2282"/>
      <c r="C47" s="465" t="s">
        <v>238</v>
      </c>
      <c r="D47" s="651"/>
      <c r="E47" s="651"/>
      <c r="F47" s="2889" t="s">
        <v>227</v>
      </c>
      <c r="G47" s="1373"/>
      <c r="H47" s="2239"/>
      <c r="I47" s="2239"/>
      <c r="J47" s="2239"/>
      <c r="K47" s="2239"/>
      <c r="L47" s="17" t="s">
        <v>228</v>
      </c>
      <c r="M47" s="2239"/>
      <c r="N47" s="2239"/>
      <c r="O47" s="2239"/>
      <c r="P47" s="2239"/>
      <c r="Q47" s="2239"/>
      <c r="R47" s="2890"/>
      <c r="S47" s="2890"/>
      <c r="T47" s="2890"/>
      <c r="U47" s="2890"/>
      <c r="V47" s="2890"/>
      <c r="W47" s="2890"/>
      <c r="X47" s="2890"/>
      <c r="Y47" s="2890"/>
      <c r="Z47" s="2890"/>
      <c r="AA47" s="2890"/>
      <c r="AB47" s="2890"/>
      <c r="AC47" s="2891"/>
      <c r="AD47" s="2889" t="s">
        <v>227</v>
      </c>
      <c r="AE47" s="1373"/>
      <c r="AF47" s="2239"/>
      <c r="AG47" s="2239"/>
      <c r="AH47" s="2239"/>
      <c r="AI47" s="2239"/>
      <c r="AJ47" s="17" t="s">
        <v>228</v>
      </c>
      <c r="AK47" s="2239"/>
      <c r="AL47" s="2239"/>
      <c r="AM47" s="2239"/>
      <c r="AN47" s="2239"/>
      <c r="AO47" s="2239"/>
      <c r="AP47" s="2890"/>
      <c r="AQ47" s="2890"/>
      <c r="AR47" s="2890"/>
      <c r="AS47" s="2890"/>
      <c r="AT47" s="2890"/>
      <c r="AU47" s="2890"/>
      <c r="AV47" s="2890"/>
      <c r="AW47" s="2890"/>
      <c r="AX47" s="2890"/>
      <c r="AY47" s="2890"/>
      <c r="AZ47" s="2890"/>
      <c r="BA47" s="2892"/>
      <c r="EK47" s="45" t="s">
        <v>81</v>
      </c>
      <c r="EL47" s="45" t="s">
        <v>179</v>
      </c>
      <c r="ET47" s="45" t="s">
        <v>85</v>
      </c>
    </row>
    <row r="48" spans="1:150" ht="15" customHeight="1">
      <c r="A48" s="2281"/>
      <c r="B48" s="2282"/>
      <c r="C48" s="465"/>
      <c r="D48" s="651"/>
      <c r="E48" s="651"/>
      <c r="F48" s="2243"/>
      <c r="G48" s="2244"/>
      <c r="H48" s="2244"/>
      <c r="I48" s="2244"/>
      <c r="J48" s="2244"/>
      <c r="K48" s="2244"/>
      <c r="L48" s="2244"/>
      <c r="M48" s="2244"/>
      <c r="N48" s="2244"/>
      <c r="O48" s="2244"/>
      <c r="P48" s="2244"/>
      <c r="Q48" s="2244"/>
      <c r="R48" s="2244"/>
      <c r="S48" s="2244"/>
      <c r="T48" s="2244"/>
      <c r="U48" s="2244"/>
      <c r="V48" s="2244"/>
      <c r="W48" s="2244"/>
      <c r="X48" s="2244"/>
      <c r="Y48" s="2244"/>
      <c r="Z48" s="2244"/>
      <c r="AA48" s="2244"/>
      <c r="AB48" s="2244"/>
      <c r="AC48" s="2787"/>
      <c r="AD48" s="2243"/>
      <c r="AE48" s="2244"/>
      <c r="AF48" s="2244"/>
      <c r="AG48" s="2244"/>
      <c r="AH48" s="2244"/>
      <c r="AI48" s="2244"/>
      <c r="AJ48" s="2244"/>
      <c r="AK48" s="2244"/>
      <c r="AL48" s="2244"/>
      <c r="AM48" s="2244"/>
      <c r="AN48" s="2244"/>
      <c r="AO48" s="2244"/>
      <c r="AP48" s="2244"/>
      <c r="AQ48" s="2244"/>
      <c r="AR48" s="2244"/>
      <c r="AS48" s="2244"/>
      <c r="AT48" s="2244"/>
      <c r="AU48" s="2244"/>
      <c r="AV48" s="2244"/>
      <c r="AW48" s="2244"/>
      <c r="AX48" s="2244"/>
      <c r="AY48" s="2244"/>
      <c r="AZ48" s="2244"/>
      <c r="BA48" s="2249"/>
      <c r="EK48" s="45" t="s">
        <v>83</v>
      </c>
      <c r="EL48" s="45" t="s">
        <v>180</v>
      </c>
      <c r="ET48" s="45" t="s">
        <v>81</v>
      </c>
    </row>
    <row r="49" spans="1:150" ht="15" customHeight="1">
      <c r="A49" s="2281"/>
      <c r="B49" s="2282"/>
      <c r="C49" s="465"/>
      <c r="D49" s="651"/>
      <c r="E49" s="651"/>
      <c r="F49" s="2243"/>
      <c r="G49" s="2244"/>
      <c r="H49" s="2244"/>
      <c r="I49" s="2244"/>
      <c r="J49" s="2244"/>
      <c r="K49" s="2244"/>
      <c r="L49" s="2244"/>
      <c r="M49" s="2244"/>
      <c r="N49" s="2244"/>
      <c r="O49" s="2244"/>
      <c r="P49" s="2244"/>
      <c r="Q49" s="2244"/>
      <c r="R49" s="2244"/>
      <c r="S49" s="2244"/>
      <c r="T49" s="2244"/>
      <c r="U49" s="2244"/>
      <c r="V49" s="2244"/>
      <c r="W49" s="2244"/>
      <c r="X49" s="2244"/>
      <c r="Y49" s="2244"/>
      <c r="Z49" s="2244"/>
      <c r="AA49" s="2244"/>
      <c r="AB49" s="2244"/>
      <c r="AC49" s="2787"/>
      <c r="AD49" s="2243"/>
      <c r="AE49" s="2244"/>
      <c r="AF49" s="2244"/>
      <c r="AG49" s="2244"/>
      <c r="AH49" s="2244"/>
      <c r="AI49" s="2244"/>
      <c r="AJ49" s="2244"/>
      <c r="AK49" s="2244"/>
      <c r="AL49" s="2244"/>
      <c r="AM49" s="2244"/>
      <c r="AN49" s="2244"/>
      <c r="AO49" s="2244"/>
      <c r="AP49" s="2244"/>
      <c r="AQ49" s="2244"/>
      <c r="AR49" s="2244"/>
      <c r="AS49" s="2244"/>
      <c r="AT49" s="2244"/>
      <c r="AU49" s="2244"/>
      <c r="AV49" s="2244"/>
      <c r="AW49" s="2244"/>
      <c r="AX49" s="2244"/>
      <c r="AY49" s="2244"/>
      <c r="AZ49" s="2244"/>
      <c r="BA49" s="2249"/>
      <c r="EK49" s="45" t="s">
        <v>86</v>
      </c>
      <c r="EL49" s="45" t="s">
        <v>181</v>
      </c>
      <c r="ET49" s="45" t="s">
        <v>83</v>
      </c>
    </row>
    <row r="50" spans="1:150" ht="15" customHeight="1">
      <c r="A50" s="2281"/>
      <c r="B50" s="2282"/>
      <c r="C50" s="465"/>
      <c r="D50" s="651"/>
      <c r="E50" s="651"/>
      <c r="F50" s="2243"/>
      <c r="G50" s="2244"/>
      <c r="H50" s="2244"/>
      <c r="I50" s="2244"/>
      <c r="J50" s="2244"/>
      <c r="K50" s="2244"/>
      <c r="L50" s="2244"/>
      <c r="M50" s="2244"/>
      <c r="N50" s="2244"/>
      <c r="O50" s="2244"/>
      <c r="P50" s="2244"/>
      <c r="Q50" s="2244"/>
      <c r="R50" s="2244"/>
      <c r="S50" s="2244"/>
      <c r="T50" s="2244"/>
      <c r="U50" s="2244"/>
      <c r="V50" s="2244"/>
      <c r="W50" s="2244"/>
      <c r="X50" s="2244"/>
      <c r="Y50" s="2244"/>
      <c r="Z50" s="2244"/>
      <c r="AA50" s="2244"/>
      <c r="AB50" s="2244"/>
      <c r="AC50" s="2787"/>
      <c r="AD50" s="2243"/>
      <c r="AE50" s="2244"/>
      <c r="AF50" s="2244"/>
      <c r="AG50" s="2244"/>
      <c r="AH50" s="2244"/>
      <c r="AI50" s="2244"/>
      <c r="AJ50" s="2244"/>
      <c r="AK50" s="2244"/>
      <c r="AL50" s="2244"/>
      <c r="AM50" s="2244"/>
      <c r="AN50" s="2244"/>
      <c r="AO50" s="2244"/>
      <c r="AP50" s="2244"/>
      <c r="AQ50" s="2244"/>
      <c r="AR50" s="2244"/>
      <c r="AS50" s="2244"/>
      <c r="AT50" s="2244"/>
      <c r="AU50" s="2244"/>
      <c r="AV50" s="2244"/>
      <c r="AW50" s="2244"/>
      <c r="AX50" s="2244"/>
      <c r="AY50" s="2244"/>
      <c r="AZ50" s="2244"/>
      <c r="BA50" s="2249"/>
      <c r="EK50" s="45" t="s">
        <v>87</v>
      </c>
      <c r="EL50" s="45" t="s">
        <v>182</v>
      </c>
      <c r="ET50" s="45" t="s">
        <v>86</v>
      </c>
    </row>
    <row r="51" spans="1:150" ht="15" customHeight="1">
      <c r="A51" s="2281"/>
      <c r="B51" s="2282"/>
      <c r="C51" s="465"/>
      <c r="D51" s="651"/>
      <c r="E51" s="651"/>
      <c r="F51" s="2246"/>
      <c r="G51" s="2247"/>
      <c r="H51" s="2247"/>
      <c r="I51" s="2247"/>
      <c r="J51" s="2247"/>
      <c r="K51" s="2247"/>
      <c r="L51" s="2247"/>
      <c r="M51" s="2247"/>
      <c r="N51" s="2247"/>
      <c r="O51" s="2247"/>
      <c r="P51" s="2247"/>
      <c r="Q51" s="2247"/>
      <c r="R51" s="2247"/>
      <c r="S51" s="2247"/>
      <c r="T51" s="2247"/>
      <c r="U51" s="2247"/>
      <c r="V51" s="2247"/>
      <c r="W51" s="2247"/>
      <c r="X51" s="2247"/>
      <c r="Y51" s="2247"/>
      <c r="Z51" s="2247"/>
      <c r="AA51" s="2247"/>
      <c r="AB51" s="2247"/>
      <c r="AC51" s="2248"/>
      <c r="AD51" s="2246"/>
      <c r="AE51" s="2247"/>
      <c r="AF51" s="2247"/>
      <c r="AG51" s="2247"/>
      <c r="AH51" s="2247"/>
      <c r="AI51" s="2247"/>
      <c r="AJ51" s="2247"/>
      <c r="AK51" s="2247"/>
      <c r="AL51" s="2247"/>
      <c r="AM51" s="2247"/>
      <c r="AN51" s="2247"/>
      <c r="AO51" s="2247"/>
      <c r="AP51" s="2247"/>
      <c r="AQ51" s="2247"/>
      <c r="AR51" s="2247"/>
      <c r="AS51" s="2247"/>
      <c r="AT51" s="2247"/>
      <c r="AU51" s="2247"/>
      <c r="AV51" s="2247"/>
      <c r="AW51" s="2247"/>
      <c r="AX51" s="2247"/>
      <c r="AY51" s="2247"/>
      <c r="AZ51" s="2247"/>
      <c r="BA51" s="2250"/>
      <c r="EK51" s="45" t="s">
        <v>88</v>
      </c>
      <c r="EL51" s="45" t="s">
        <v>183</v>
      </c>
      <c r="ET51" s="45" t="s">
        <v>87</v>
      </c>
    </row>
    <row r="52" spans="1:150" ht="11.45" customHeight="1">
      <c r="A52" s="2281"/>
      <c r="B52" s="2282"/>
      <c r="C52" s="639" t="s">
        <v>229</v>
      </c>
      <c r="D52" s="651"/>
      <c r="E52" s="651"/>
      <c r="F52" s="2271"/>
      <c r="G52" s="2214"/>
      <c r="H52" s="2214"/>
      <c r="I52" s="2214"/>
      <c r="J52" s="2214"/>
      <c r="K52" s="2214"/>
      <c r="L52" s="2214"/>
      <c r="M52" s="1373" t="s">
        <v>287</v>
      </c>
      <c r="N52" s="2214"/>
      <c r="O52" s="2214"/>
      <c r="P52" s="2214"/>
      <c r="Q52" s="2214"/>
      <c r="R52" s="2214"/>
      <c r="S52" s="2214"/>
      <c r="T52" s="2214"/>
      <c r="U52" s="1373" t="s">
        <v>288</v>
      </c>
      <c r="V52" s="2214"/>
      <c r="W52" s="2214"/>
      <c r="X52" s="2214"/>
      <c r="Y52" s="2214"/>
      <c r="Z52" s="2214"/>
      <c r="AA52" s="2214"/>
      <c r="AB52" s="2214"/>
      <c r="AC52" s="2273"/>
      <c r="AD52" s="2271"/>
      <c r="AE52" s="2214"/>
      <c r="AF52" s="2214"/>
      <c r="AG52" s="2214"/>
      <c r="AH52" s="2214"/>
      <c r="AI52" s="2214"/>
      <c r="AJ52" s="2214"/>
      <c r="AK52" s="1373" t="s">
        <v>287</v>
      </c>
      <c r="AL52" s="2214"/>
      <c r="AM52" s="2214"/>
      <c r="AN52" s="2214"/>
      <c r="AO52" s="2214"/>
      <c r="AP52" s="2214"/>
      <c r="AQ52" s="2214"/>
      <c r="AR52" s="2214"/>
      <c r="AS52" s="1373" t="s">
        <v>288</v>
      </c>
      <c r="AT52" s="2214"/>
      <c r="AU52" s="2214"/>
      <c r="AV52" s="2214"/>
      <c r="AW52" s="2214"/>
      <c r="AX52" s="2214"/>
      <c r="AY52" s="2214"/>
      <c r="AZ52" s="2214"/>
      <c r="BA52" s="2215"/>
      <c r="EK52" s="45" t="s">
        <v>89</v>
      </c>
      <c r="EL52" s="45" t="s">
        <v>184</v>
      </c>
      <c r="ET52" s="45" t="s">
        <v>88</v>
      </c>
    </row>
    <row r="53" spans="1:150" ht="11.45" customHeight="1">
      <c r="A53" s="2281"/>
      <c r="B53" s="2282"/>
      <c r="C53" s="639"/>
      <c r="D53" s="651"/>
      <c r="E53" s="651"/>
      <c r="F53" s="2331"/>
      <c r="G53" s="2332"/>
      <c r="H53" s="2332"/>
      <c r="I53" s="2332"/>
      <c r="J53" s="2332"/>
      <c r="K53" s="2332"/>
      <c r="L53" s="2332"/>
      <c r="M53" s="1407"/>
      <c r="N53" s="2332"/>
      <c r="O53" s="2332"/>
      <c r="P53" s="2332"/>
      <c r="Q53" s="2332"/>
      <c r="R53" s="2332"/>
      <c r="S53" s="2332"/>
      <c r="T53" s="2332"/>
      <c r="U53" s="1407"/>
      <c r="V53" s="2332"/>
      <c r="W53" s="2332"/>
      <c r="X53" s="2332"/>
      <c r="Y53" s="2332"/>
      <c r="Z53" s="2332"/>
      <c r="AA53" s="2332"/>
      <c r="AB53" s="2332"/>
      <c r="AC53" s="2333"/>
      <c r="AD53" s="2331"/>
      <c r="AE53" s="2332"/>
      <c r="AF53" s="2332"/>
      <c r="AG53" s="2332"/>
      <c r="AH53" s="2332"/>
      <c r="AI53" s="2332"/>
      <c r="AJ53" s="2332"/>
      <c r="AK53" s="1407"/>
      <c r="AL53" s="2332"/>
      <c r="AM53" s="2332"/>
      <c r="AN53" s="2332"/>
      <c r="AO53" s="2332"/>
      <c r="AP53" s="2332"/>
      <c r="AQ53" s="2332"/>
      <c r="AR53" s="2332"/>
      <c r="AS53" s="1407"/>
      <c r="AT53" s="2332"/>
      <c r="AU53" s="2332"/>
      <c r="AV53" s="2332"/>
      <c r="AW53" s="2332"/>
      <c r="AX53" s="2332"/>
      <c r="AY53" s="2332"/>
      <c r="AZ53" s="2332"/>
      <c r="BA53" s="2334"/>
      <c r="EK53" s="45" t="s">
        <v>90</v>
      </c>
      <c r="EL53" s="45" t="s">
        <v>185</v>
      </c>
      <c r="ET53" s="45" t="s">
        <v>89</v>
      </c>
    </row>
    <row r="54" spans="1:150" ht="10.5" customHeight="1">
      <c r="A54" s="2281"/>
      <c r="B54" s="2282"/>
      <c r="C54" s="457" t="s">
        <v>240</v>
      </c>
      <c r="D54" s="458"/>
      <c r="E54" s="459"/>
      <c r="F54" s="1393" t="s">
        <v>287</v>
      </c>
      <c r="G54" s="1387" t="s">
        <v>690</v>
      </c>
      <c r="H54" s="1387"/>
      <c r="I54" s="1387"/>
      <c r="J54" s="1387"/>
      <c r="K54" s="1387"/>
      <c r="L54" s="1387"/>
      <c r="M54" s="1387"/>
      <c r="N54" s="1387"/>
      <c r="O54" s="1387"/>
      <c r="P54" s="1387"/>
      <c r="Q54" s="1395" t="s">
        <v>288</v>
      </c>
      <c r="R54" s="1373" t="s">
        <v>217</v>
      </c>
      <c r="S54" s="1395"/>
      <c r="T54" s="2214"/>
      <c r="U54" s="2214"/>
      <c r="V54" s="2214"/>
      <c r="W54" s="2214"/>
      <c r="X54" s="2214"/>
      <c r="Y54" s="2214"/>
      <c r="Z54" s="2214"/>
      <c r="AA54" s="2214"/>
      <c r="AB54" s="1373" t="s">
        <v>218</v>
      </c>
      <c r="AC54" s="2695"/>
      <c r="AD54" s="1393" t="s">
        <v>287</v>
      </c>
      <c r="AE54" s="1387" t="s">
        <v>690</v>
      </c>
      <c r="AF54" s="1387"/>
      <c r="AG54" s="1387"/>
      <c r="AH54" s="1387"/>
      <c r="AI54" s="1387"/>
      <c r="AJ54" s="1387"/>
      <c r="AK54" s="1387"/>
      <c r="AL54" s="1387"/>
      <c r="AM54" s="1387"/>
      <c r="AN54" s="1387"/>
      <c r="AO54" s="1395" t="s">
        <v>288</v>
      </c>
      <c r="AP54" s="1373" t="s">
        <v>217</v>
      </c>
      <c r="AQ54" s="1395"/>
      <c r="AR54" s="2214"/>
      <c r="AS54" s="2214"/>
      <c r="AT54" s="2214"/>
      <c r="AU54" s="2214"/>
      <c r="AV54" s="2214"/>
      <c r="AW54" s="2214"/>
      <c r="AX54" s="2214"/>
      <c r="AY54" s="2214"/>
      <c r="AZ54" s="1373" t="s">
        <v>218</v>
      </c>
      <c r="BA54" s="1377"/>
      <c r="EK54" s="45" t="s">
        <v>91</v>
      </c>
      <c r="EL54" s="45" t="s">
        <v>186</v>
      </c>
      <c r="ET54" s="45" t="s">
        <v>90</v>
      </c>
    </row>
    <row r="55" spans="1:150" ht="10.5" customHeight="1">
      <c r="A55" s="2281"/>
      <c r="B55" s="2282"/>
      <c r="C55" s="460"/>
      <c r="D55" s="461"/>
      <c r="E55" s="462"/>
      <c r="F55" s="2887"/>
      <c r="G55" s="1301"/>
      <c r="H55" s="1301"/>
      <c r="I55" s="1301"/>
      <c r="J55" s="1301"/>
      <c r="K55" s="1301"/>
      <c r="L55" s="1301"/>
      <c r="M55" s="1301"/>
      <c r="N55" s="1301"/>
      <c r="O55" s="1301"/>
      <c r="P55" s="1301"/>
      <c r="Q55" s="2296"/>
      <c r="R55" s="2296"/>
      <c r="S55" s="2296"/>
      <c r="T55" s="2332"/>
      <c r="U55" s="2332"/>
      <c r="V55" s="2332"/>
      <c r="W55" s="2332"/>
      <c r="X55" s="2332"/>
      <c r="Y55" s="2332"/>
      <c r="Z55" s="2332"/>
      <c r="AA55" s="2332"/>
      <c r="AB55" s="1407"/>
      <c r="AC55" s="2338"/>
      <c r="AD55" s="2887"/>
      <c r="AE55" s="1301"/>
      <c r="AF55" s="1301"/>
      <c r="AG55" s="1301"/>
      <c r="AH55" s="1301"/>
      <c r="AI55" s="1301"/>
      <c r="AJ55" s="1301"/>
      <c r="AK55" s="1301"/>
      <c r="AL55" s="1301"/>
      <c r="AM55" s="1301"/>
      <c r="AN55" s="1301"/>
      <c r="AO55" s="2296"/>
      <c r="AP55" s="2296"/>
      <c r="AQ55" s="2296"/>
      <c r="AR55" s="2332"/>
      <c r="AS55" s="2332"/>
      <c r="AT55" s="2332"/>
      <c r="AU55" s="2332"/>
      <c r="AV55" s="2332"/>
      <c r="AW55" s="2332"/>
      <c r="AX55" s="2332"/>
      <c r="AY55" s="2332"/>
      <c r="AZ55" s="1407"/>
      <c r="BA55" s="2199"/>
      <c r="EK55" s="45" t="s">
        <v>92</v>
      </c>
      <c r="EL55" s="45" t="s">
        <v>187</v>
      </c>
      <c r="ET55" s="45" t="s">
        <v>91</v>
      </c>
    </row>
    <row r="56" spans="1:150" ht="10.5" customHeight="1">
      <c r="A56" s="2281"/>
      <c r="B56" s="2282"/>
      <c r="C56" s="2884" t="s">
        <v>623</v>
      </c>
      <c r="D56" s="665"/>
      <c r="E56" s="665"/>
      <c r="F56" s="2292" t="s">
        <v>631</v>
      </c>
      <c r="G56" s="1387"/>
      <c r="H56" s="1387"/>
      <c r="I56" s="1387"/>
      <c r="J56" s="1387"/>
      <c r="K56" s="1387"/>
      <c r="L56" s="1387"/>
      <c r="M56" s="1387"/>
      <c r="N56" s="1387"/>
      <c r="O56" s="1304"/>
      <c r="P56" s="1304"/>
      <c r="Q56" s="1304"/>
      <c r="R56" s="1373" t="s">
        <v>118</v>
      </c>
      <c r="S56" s="1373"/>
      <c r="T56" s="1304"/>
      <c r="U56" s="1304"/>
      <c r="V56" s="1304"/>
      <c r="W56" s="1373" t="s">
        <v>119</v>
      </c>
      <c r="X56" s="1373"/>
      <c r="Y56" s="1304"/>
      <c r="Z56" s="1304"/>
      <c r="AA56" s="1304"/>
      <c r="AB56" s="1373" t="s">
        <v>209</v>
      </c>
      <c r="AC56" s="2695"/>
      <c r="AD56" s="2292" t="s">
        <v>631</v>
      </c>
      <c r="AE56" s="1387"/>
      <c r="AF56" s="1387"/>
      <c r="AG56" s="1387"/>
      <c r="AH56" s="1387"/>
      <c r="AI56" s="1387"/>
      <c r="AJ56" s="1387"/>
      <c r="AK56" s="1387"/>
      <c r="AL56" s="1387"/>
      <c r="AM56" s="1304"/>
      <c r="AN56" s="1304"/>
      <c r="AO56" s="1304"/>
      <c r="AP56" s="1373" t="s">
        <v>118</v>
      </c>
      <c r="AQ56" s="1373"/>
      <c r="AR56" s="1304"/>
      <c r="AS56" s="1304"/>
      <c r="AT56" s="1304"/>
      <c r="AU56" s="1373" t="s">
        <v>119</v>
      </c>
      <c r="AV56" s="1373"/>
      <c r="AW56" s="1304"/>
      <c r="AX56" s="1304"/>
      <c r="AY56" s="1304"/>
      <c r="AZ56" s="1373" t="s">
        <v>209</v>
      </c>
      <c r="BA56" s="1377"/>
      <c r="EK56" s="45" t="s">
        <v>93</v>
      </c>
      <c r="EL56" s="45" t="s">
        <v>188</v>
      </c>
      <c r="ET56" s="45" t="s">
        <v>92</v>
      </c>
    </row>
    <row r="57" spans="1:150" ht="10.5" customHeight="1">
      <c r="A57" s="2281"/>
      <c r="B57" s="2282"/>
      <c r="C57" s="2885"/>
      <c r="D57" s="2886"/>
      <c r="E57" s="2886"/>
      <c r="F57" s="2307"/>
      <c r="G57" s="1301"/>
      <c r="H57" s="1301"/>
      <c r="I57" s="1301"/>
      <c r="J57" s="1301"/>
      <c r="K57" s="1301"/>
      <c r="L57" s="1301"/>
      <c r="M57" s="1301"/>
      <c r="N57" s="1301"/>
      <c r="O57" s="1306"/>
      <c r="P57" s="1306"/>
      <c r="Q57" s="1306"/>
      <c r="R57" s="894"/>
      <c r="S57" s="894"/>
      <c r="T57" s="1306"/>
      <c r="U57" s="1306"/>
      <c r="V57" s="1306"/>
      <c r="W57" s="894"/>
      <c r="X57" s="894"/>
      <c r="Y57" s="1306"/>
      <c r="Z57" s="1306"/>
      <c r="AA57" s="1306"/>
      <c r="AB57" s="894"/>
      <c r="AC57" s="2682"/>
      <c r="AD57" s="2307"/>
      <c r="AE57" s="1301"/>
      <c r="AF57" s="1301"/>
      <c r="AG57" s="1301"/>
      <c r="AH57" s="1301"/>
      <c r="AI57" s="1301"/>
      <c r="AJ57" s="1301"/>
      <c r="AK57" s="1301"/>
      <c r="AL57" s="1301"/>
      <c r="AM57" s="1306"/>
      <c r="AN57" s="1306"/>
      <c r="AO57" s="1306"/>
      <c r="AP57" s="894"/>
      <c r="AQ57" s="894"/>
      <c r="AR57" s="1306"/>
      <c r="AS57" s="1306"/>
      <c r="AT57" s="1306"/>
      <c r="AU57" s="894"/>
      <c r="AV57" s="894"/>
      <c r="AW57" s="1306"/>
      <c r="AX57" s="1306"/>
      <c r="AY57" s="1306"/>
      <c r="AZ57" s="894"/>
      <c r="BA57" s="1449"/>
      <c r="EK57" s="45" t="s">
        <v>94</v>
      </c>
      <c r="EL57" s="45" t="s">
        <v>189</v>
      </c>
      <c r="ET57" s="45" t="s">
        <v>93</v>
      </c>
    </row>
    <row r="58" spans="1:150" ht="15" customHeight="1">
      <c r="A58" s="2281" t="s">
        <v>308</v>
      </c>
      <c r="B58" s="2282"/>
      <c r="C58" s="2792" t="s">
        <v>224</v>
      </c>
      <c r="D58" s="2793"/>
      <c r="E58" s="2793"/>
      <c r="F58" s="2226"/>
      <c r="G58" s="2227"/>
      <c r="H58" s="2227"/>
      <c r="I58" s="2227"/>
      <c r="J58" s="2227"/>
      <c r="K58" s="2227"/>
      <c r="L58" s="2227"/>
      <c r="M58" s="2227"/>
      <c r="N58" s="2227"/>
      <c r="O58" s="2227"/>
      <c r="P58" s="2227"/>
      <c r="Q58" s="2227"/>
      <c r="R58" s="2227"/>
      <c r="S58" s="2227"/>
      <c r="T58" s="2227"/>
      <c r="U58" s="2227"/>
      <c r="V58" s="2227"/>
      <c r="W58" s="2227"/>
      <c r="X58" s="2227"/>
      <c r="Y58" s="2893"/>
      <c r="Z58" s="1437" t="s">
        <v>237</v>
      </c>
      <c r="AA58" s="2728"/>
      <c r="AB58" s="1294" t="s">
        <v>631</v>
      </c>
      <c r="AC58" s="2832"/>
      <c r="AD58" s="2226"/>
      <c r="AE58" s="2227"/>
      <c r="AF58" s="2227"/>
      <c r="AG58" s="2227"/>
      <c r="AH58" s="2227"/>
      <c r="AI58" s="2227"/>
      <c r="AJ58" s="2227"/>
      <c r="AK58" s="2227"/>
      <c r="AL58" s="2227"/>
      <c r="AM58" s="2227"/>
      <c r="AN58" s="2227"/>
      <c r="AO58" s="2227"/>
      <c r="AP58" s="2227"/>
      <c r="AQ58" s="2227"/>
      <c r="AR58" s="2227"/>
      <c r="AS58" s="2227"/>
      <c r="AT58" s="2227"/>
      <c r="AU58" s="2227"/>
      <c r="AV58" s="2227"/>
      <c r="AW58" s="2893"/>
      <c r="AX58" s="1437" t="s">
        <v>237</v>
      </c>
      <c r="AY58" s="2728"/>
      <c r="AZ58" s="1294" t="s">
        <v>631</v>
      </c>
      <c r="BA58" s="1296"/>
      <c r="EK58" s="45" t="s">
        <v>95</v>
      </c>
      <c r="EL58" s="45" t="s">
        <v>190</v>
      </c>
      <c r="ET58" s="45" t="s">
        <v>94</v>
      </c>
    </row>
    <row r="59" spans="1:150" ht="15" customHeight="1">
      <c r="A59" s="2281"/>
      <c r="B59" s="2282"/>
      <c r="C59" s="465" t="s">
        <v>300</v>
      </c>
      <c r="D59" s="651"/>
      <c r="E59" s="651"/>
      <c r="F59" s="666"/>
      <c r="G59" s="667"/>
      <c r="H59" s="667"/>
      <c r="I59" s="667"/>
      <c r="J59" s="667"/>
      <c r="K59" s="667"/>
      <c r="L59" s="667"/>
      <c r="M59" s="667"/>
      <c r="N59" s="667"/>
      <c r="O59" s="667"/>
      <c r="P59" s="667"/>
      <c r="Q59" s="667"/>
      <c r="R59" s="667"/>
      <c r="S59" s="667"/>
      <c r="T59" s="667"/>
      <c r="U59" s="667"/>
      <c r="V59" s="667"/>
      <c r="W59" s="667"/>
      <c r="X59" s="667"/>
      <c r="Y59" s="1317"/>
      <c r="Z59" s="2729"/>
      <c r="AA59" s="2730"/>
      <c r="AB59" s="1297"/>
      <c r="AC59" s="2833"/>
      <c r="AD59" s="666"/>
      <c r="AE59" s="667"/>
      <c r="AF59" s="667"/>
      <c r="AG59" s="667"/>
      <c r="AH59" s="667"/>
      <c r="AI59" s="667"/>
      <c r="AJ59" s="667"/>
      <c r="AK59" s="667"/>
      <c r="AL59" s="667"/>
      <c r="AM59" s="667"/>
      <c r="AN59" s="667"/>
      <c r="AO59" s="667"/>
      <c r="AP59" s="667"/>
      <c r="AQ59" s="667"/>
      <c r="AR59" s="667"/>
      <c r="AS59" s="667"/>
      <c r="AT59" s="667"/>
      <c r="AU59" s="667"/>
      <c r="AV59" s="667"/>
      <c r="AW59" s="1317"/>
      <c r="AX59" s="2729"/>
      <c r="AY59" s="2730"/>
      <c r="AZ59" s="1297"/>
      <c r="BA59" s="1299"/>
      <c r="EK59" s="45" t="s">
        <v>96</v>
      </c>
      <c r="EL59" s="45" t="s">
        <v>191</v>
      </c>
      <c r="ET59" s="45" t="s">
        <v>95</v>
      </c>
    </row>
    <row r="60" spans="1:150" ht="15" customHeight="1">
      <c r="A60" s="2281"/>
      <c r="B60" s="2282"/>
      <c r="C60" s="465"/>
      <c r="D60" s="651"/>
      <c r="E60" s="651"/>
      <c r="F60" s="614"/>
      <c r="G60" s="615"/>
      <c r="H60" s="615"/>
      <c r="I60" s="615"/>
      <c r="J60" s="615"/>
      <c r="K60" s="615"/>
      <c r="L60" s="615"/>
      <c r="M60" s="615"/>
      <c r="N60" s="615"/>
      <c r="O60" s="615"/>
      <c r="P60" s="615"/>
      <c r="Q60" s="615"/>
      <c r="R60" s="615"/>
      <c r="S60" s="615"/>
      <c r="T60" s="615"/>
      <c r="U60" s="615"/>
      <c r="V60" s="615"/>
      <c r="W60" s="615"/>
      <c r="X60" s="615"/>
      <c r="Y60" s="1319"/>
      <c r="Z60" s="2731"/>
      <c r="AA60" s="2732"/>
      <c r="AB60" s="1300"/>
      <c r="AC60" s="2329"/>
      <c r="AD60" s="614"/>
      <c r="AE60" s="615"/>
      <c r="AF60" s="615"/>
      <c r="AG60" s="615"/>
      <c r="AH60" s="615"/>
      <c r="AI60" s="615"/>
      <c r="AJ60" s="615"/>
      <c r="AK60" s="615"/>
      <c r="AL60" s="615"/>
      <c r="AM60" s="615"/>
      <c r="AN60" s="615"/>
      <c r="AO60" s="615"/>
      <c r="AP60" s="615"/>
      <c r="AQ60" s="615"/>
      <c r="AR60" s="615"/>
      <c r="AS60" s="615"/>
      <c r="AT60" s="615"/>
      <c r="AU60" s="615"/>
      <c r="AV60" s="615"/>
      <c r="AW60" s="1319"/>
      <c r="AX60" s="2731"/>
      <c r="AY60" s="2732"/>
      <c r="AZ60" s="1300"/>
      <c r="BA60" s="1302"/>
      <c r="EK60" s="45" t="s">
        <v>97</v>
      </c>
      <c r="EL60" s="45" t="s">
        <v>192</v>
      </c>
      <c r="ET60" s="45" t="s">
        <v>96</v>
      </c>
    </row>
    <row r="61" spans="1:150" ht="10.5" customHeight="1">
      <c r="A61" s="2281"/>
      <c r="B61" s="2282"/>
      <c r="C61" s="465" t="s">
        <v>236</v>
      </c>
      <c r="D61" s="651"/>
      <c r="E61" s="651"/>
      <c r="F61" s="2292" t="s">
        <v>631</v>
      </c>
      <c r="G61" s="1387"/>
      <c r="H61" s="1387"/>
      <c r="I61" s="1387"/>
      <c r="J61" s="1387"/>
      <c r="K61" s="1387"/>
      <c r="L61" s="1387"/>
      <c r="M61" s="1387"/>
      <c r="N61" s="1387"/>
      <c r="O61" s="1304"/>
      <c r="P61" s="1304"/>
      <c r="Q61" s="1304"/>
      <c r="R61" s="1373" t="s">
        <v>118</v>
      </c>
      <c r="S61" s="1373"/>
      <c r="T61" s="1304"/>
      <c r="U61" s="1304"/>
      <c r="V61" s="1304"/>
      <c r="W61" s="1373" t="s">
        <v>119</v>
      </c>
      <c r="X61" s="1373"/>
      <c r="Y61" s="1304"/>
      <c r="Z61" s="1304"/>
      <c r="AA61" s="1304"/>
      <c r="AB61" s="1373" t="s">
        <v>209</v>
      </c>
      <c r="AC61" s="2695"/>
      <c r="AD61" s="2292" t="s">
        <v>631</v>
      </c>
      <c r="AE61" s="1387"/>
      <c r="AF61" s="1387"/>
      <c r="AG61" s="1387"/>
      <c r="AH61" s="1387"/>
      <c r="AI61" s="1387"/>
      <c r="AJ61" s="1387"/>
      <c r="AK61" s="1387"/>
      <c r="AL61" s="1387"/>
      <c r="AM61" s="1304"/>
      <c r="AN61" s="1304"/>
      <c r="AO61" s="1304"/>
      <c r="AP61" s="1373" t="s">
        <v>118</v>
      </c>
      <c r="AQ61" s="1373"/>
      <c r="AR61" s="1304"/>
      <c r="AS61" s="1304"/>
      <c r="AT61" s="1304"/>
      <c r="AU61" s="1373" t="s">
        <v>119</v>
      </c>
      <c r="AV61" s="1373"/>
      <c r="AW61" s="1304"/>
      <c r="AX61" s="1304"/>
      <c r="AY61" s="1304"/>
      <c r="AZ61" s="1373" t="s">
        <v>209</v>
      </c>
      <c r="BA61" s="1377"/>
      <c r="EK61" s="45" t="s">
        <v>98</v>
      </c>
      <c r="EL61" s="45" t="s">
        <v>193</v>
      </c>
      <c r="ET61" s="45" t="s">
        <v>97</v>
      </c>
    </row>
    <row r="62" spans="1:150" ht="10.5" customHeight="1">
      <c r="A62" s="2281"/>
      <c r="B62" s="2282"/>
      <c r="C62" s="465"/>
      <c r="D62" s="651"/>
      <c r="E62" s="651"/>
      <c r="F62" s="2307"/>
      <c r="G62" s="1301"/>
      <c r="H62" s="1301"/>
      <c r="I62" s="1301"/>
      <c r="J62" s="1301"/>
      <c r="K62" s="1301"/>
      <c r="L62" s="1301"/>
      <c r="M62" s="1301"/>
      <c r="N62" s="1301"/>
      <c r="O62" s="1308"/>
      <c r="P62" s="1308"/>
      <c r="Q62" s="1308"/>
      <c r="R62" s="1407"/>
      <c r="S62" s="1407"/>
      <c r="T62" s="1308"/>
      <c r="U62" s="1308"/>
      <c r="V62" s="1308"/>
      <c r="W62" s="1407"/>
      <c r="X62" s="1407"/>
      <c r="Y62" s="1308"/>
      <c r="Z62" s="1308"/>
      <c r="AA62" s="1308"/>
      <c r="AB62" s="1407"/>
      <c r="AC62" s="2338"/>
      <c r="AD62" s="2307"/>
      <c r="AE62" s="1301"/>
      <c r="AF62" s="1301"/>
      <c r="AG62" s="1301"/>
      <c r="AH62" s="1301"/>
      <c r="AI62" s="1301"/>
      <c r="AJ62" s="1301"/>
      <c r="AK62" s="1301"/>
      <c r="AL62" s="1301"/>
      <c r="AM62" s="1308"/>
      <c r="AN62" s="1308"/>
      <c r="AO62" s="1308"/>
      <c r="AP62" s="1407"/>
      <c r="AQ62" s="1407"/>
      <c r="AR62" s="1308"/>
      <c r="AS62" s="1308"/>
      <c r="AT62" s="1308"/>
      <c r="AU62" s="1407"/>
      <c r="AV62" s="1407"/>
      <c r="AW62" s="1308"/>
      <c r="AX62" s="1308"/>
      <c r="AY62" s="1308"/>
      <c r="AZ62" s="1407"/>
      <c r="BA62" s="2199"/>
      <c r="EK62" s="45" t="s">
        <v>99</v>
      </c>
      <c r="EL62" s="45" t="s">
        <v>194</v>
      </c>
      <c r="ET62" s="45" t="s">
        <v>98</v>
      </c>
    </row>
    <row r="63" spans="1:150" ht="15" customHeight="1">
      <c r="A63" s="2281"/>
      <c r="B63" s="2282"/>
      <c r="C63" s="465" t="s">
        <v>238</v>
      </c>
      <c r="D63" s="651"/>
      <c r="E63" s="651"/>
      <c r="F63" s="2889" t="s">
        <v>227</v>
      </c>
      <c r="G63" s="1373"/>
      <c r="H63" s="2239"/>
      <c r="I63" s="2239"/>
      <c r="J63" s="2239"/>
      <c r="K63" s="2239"/>
      <c r="L63" s="17" t="s">
        <v>228</v>
      </c>
      <c r="M63" s="2239"/>
      <c r="N63" s="2239"/>
      <c r="O63" s="2239"/>
      <c r="P63" s="2239"/>
      <c r="Q63" s="2239"/>
      <c r="R63" s="2890"/>
      <c r="S63" s="2890"/>
      <c r="T63" s="2890"/>
      <c r="U63" s="2890"/>
      <c r="V63" s="2890"/>
      <c r="W63" s="2890"/>
      <c r="X63" s="2890"/>
      <c r="Y63" s="2890"/>
      <c r="Z63" s="2890"/>
      <c r="AA63" s="2890"/>
      <c r="AB63" s="2890"/>
      <c r="AC63" s="2891"/>
      <c r="AD63" s="2889" t="s">
        <v>227</v>
      </c>
      <c r="AE63" s="1373"/>
      <c r="AF63" s="2239"/>
      <c r="AG63" s="2239"/>
      <c r="AH63" s="2239"/>
      <c r="AI63" s="2239"/>
      <c r="AJ63" s="17" t="s">
        <v>228</v>
      </c>
      <c r="AK63" s="2239"/>
      <c r="AL63" s="2239"/>
      <c r="AM63" s="2239"/>
      <c r="AN63" s="2239"/>
      <c r="AO63" s="2239"/>
      <c r="AP63" s="2890"/>
      <c r="AQ63" s="2890"/>
      <c r="AR63" s="2890"/>
      <c r="AS63" s="2890"/>
      <c r="AT63" s="2890"/>
      <c r="AU63" s="2890"/>
      <c r="AV63" s="2890"/>
      <c r="AW63" s="2890"/>
      <c r="AX63" s="2890"/>
      <c r="AY63" s="2890"/>
      <c r="AZ63" s="2890"/>
      <c r="BA63" s="2892"/>
      <c r="EK63" s="45" t="s">
        <v>100</v>
      </c>
      <c r="EL63" s="45" t="s">
        <v>195</v>
      </c>
      <c r="ET63" s="45" t="s">
        <v>99</v>
      </c>
    </row>
    <row r="64" spans="1:150" ht="15" customHeight="1">
      <c r="A64" s="2281"/>
      <c r="B64" s="2282"/>
      <c r="C64" s="465"/>
      <c r="D64" s="651"/>
      <c r="E64" s="651"/>
      <c r="F64" s="2243"/>
      <c r="G64" s="2244"/>
      <c r="H64" s="2244"/>
      <c r="I64" s="2244"/>
      <c r="J64" s="2244"/>
      <c r="K64" s="2244"/>
      <c r="L64" s="2244"/>
      <c r="M64" s="2244"/>
      <c r="N64" s="2244"/>
      <c r="O64" s="2244"/>
      <c r="P64" s="2244"/>
      <c r="Q64" s="2244"/>
      <c r="R64" s="2244"/>
      <c r="S64" s="2244"/>
      <c r="T64" s="2244"/>
      <c r="U64" s="2244"/>
      <c r="V64" s="2244"/>
      <c r="W64" s="2244"/>
      <c r="X64" s="2244"/>
      <c r="Y64" s="2244"/>
      <c r="Z64" s="2244"/>
      <c r="AA64" s="2244"/>
      <c r="AB64" s="2244"/>
      <c r="AC64" s="2787"/>
      <c r="AD64" s="2243"/>
      <c r="AE64" s="2244"/>
      <c r="AF64" s="2244"/>
      <c r="AG64" s="2244"/>
      <c r="AH64" s="2244"/>
      <c r="AI64" s="2244"/>
      <c r="AJ64" s="2244"/>
      <c r="AK64" s="2244"/>
      <c r="AL64" s="2244"/>
      <c r="AM64" s="2244"/>
      <c r="AN64" s="2244"/>
      <c r="AO64" s="2244"/>
      <c r="AP64" s="2244"/>
      <c r="AQ64" s="2244"/>
      <c r="AR64" s="2244"/>
      <c r="AS64" s="2244"/>
      <c r="AT64" s="2244"/>
      <c r="AU64" s="2244"/>
      <c r="AV64" s="2244"/>
      <c r="AW64" s="2244"/>
      <c r="AX64" s="2244"/>
      <c r="AY64" s="2244"/>
      <c r="AZ64" s="2244"/>
      <c r="BA64" s="2249"/>
      <c r="EK64" s="45" t="s">
        <v>101</v>
      </c>
      <c r="EL64" s="45" t="s">
        <v>196</v>
      </c>
      <c r="ET64" s="45" t="s">
        <v>100</v>
      </c>
    </row>
    <row r="65" spans="1:150" ht="15" customHeight="1">
      <c r="A65" s="2281"/>
      <c r="B65" s="2282"/>
      <c r="C65" s="465"/>
      <c r="D65" s="651"/>
      <c r="E65" s="651"/>
      <c r="F65" s="2243"/>
      <c r="G65" s="2244"/>
      <c r="H65" s="2244"/>
      <c r="I65" s="2244"/>
      <c r="J65" s="2244"/>
      <c r="K65" s="2244"/>
      <c r="L65" s="2244"/>
      <c r="M65" s="2244"/>
      <c r="N65" s="2244"/>
      <c r="O65" s="2244"/>
      <c r="P65" s="2244"/>
      <c r="Q65" s="2244"/>
      <c r="R65" s="2244"/>
      <c r="S65" s="2244"/>
      <c r="T65" s="2244"/>
      <c r="U65" s="2244"/>
      <c r="V65" s="2244"/>
      <c r="W65" s="2244"/>
      <c r="X65" s="2244"/>
      <c r="Y65" s="2244"/>
      <c r="Z65" s="2244"/>
      <c r="AA65" s="2244"/>
      <c r="AB65" s="2244"/>
      <c r="AC65" s="2787"/>
      <c r="AD65" s="2243"/>
      <c r="AE65" s="2244"/>
      <c r="AF65" s="2244"/>
      <c r="AG65" s="2244"/>
      <c r="AH65" s="2244"/>
      <c r="AI65" s="2244"/>
      <c r="AJ65" s="2244"/>
      <c r="AK65" s="2244"/>
      <c r="AL65" s="2244"/>
      <c r="AM65" s="2244"/>
      <c r="AN65" s="2244"/>
      <c r="AO65" s="2244"/>
      <c r="AP65" s="2244"/>
      <c r="AQ65" s="2244"/>
      <c r="AR65" s="2244"/>
      <c r="AS65" s="2244"/>
      <c r="AT65" s="2244"/>
      <c r="AU65" s="2244"/>
      <c r="AV65" s="2244"/>
      <c r="AW65" s="2244"/>
      <c r="AX65" s="2244"/>
      <c r="AY65" s="2244"/>
      <c r="AZ65" s="2244"/>
      <c r="BA65" s="2249"/>
      <c r="EK65" s="45" t="s">
        <v>102</v>
      </c>
      <c r="EL65" s="45" t="s">
        <v>197</v>
      </c>
      <c r="ET65" s="45" t="s">
        <v>101</v>
      </c>
    </row>
    <row r="66" spans="1:150" ht="15" customHeight="1">
      <c r="A66" s="2281"/>
      <c r="B66" s="2282"/>
      <c r="C66" s="465"/>
      <c r="D66" s="651"/>
      <c r="E66" s="651"/>
      <c r="F66" s="2243"/>
      <c r="G66" s="2244"/>
      <c r="H66" s="2244"/>
      <c r="I66" s="2244"/>
      <c r="J66" s="2244"/>
      <c r="K66" s="2244"/>
      <c r="L66" s="2244"/>
      <c r="M66" s="2244"/>
      <c r="N66" s="2244"/>
      <c r="O66" s="2244"/>
      <c r="P66" s="2244"/>
      <c r="Q66" s="2244"/>
      <c r="R66" s="2244"/>
      <c r="S66" s="2244"/>
      <c r="T66" s="2244"/>
      <c r="U66" s="2244"/>
      <c r="V66" s="2244"/>
      <c r="W66" s="2244"/>
      <c r="X66" s="2244"/>
      <c r="Y66" s="2244"/>
      <c r="Z66" s="2244"/>
      <c r="AA66" s="2244"/>
      <c r="AB66" s="2244"/>
      <c r="AC66" s="2787"/>
      <c r="AD66" s="2243"/>
      <c r="AE66" s="2244"/>
      <c r="AF66" s="2244"/>
      <c r="AG66" s="2244"/>
      <c r="AH66" s="2244"/>
      <c r="AI66" s="2244"/>
      <c r="AJ66" s="2244"/>
      <c r="AK66" s="2244"/>
      <c r="AL66" s="2244"/>
      <c r="AM66" s="2244"/>
      <c r="AN66" s="2244"/>
      <c r="AO66" s="2244"/>
      <c r="AP66" s="2244"/>
      <c r="AQ66" s="2244"/>
      <c r="AR66" s="2244"/>
      <c r="AS66" s="2244"/>
      <c r="AT66" s="2244"/>
      <c r="AU66" s="2244"/>
      <c r="AV66" s="2244"/>
      <c r="AW66" s="2244"/>
      <c r="AX66" s="2244"/>
      <c r="AY66" s="2244"/>
      <c r="AZ66" s="2244"/>
      <c r="BA66" s="2249"/>
      <c r="EK66" s="45" t="s">
        <v>103</v>
      </c>
      <c r="EL66" s="45" t="s">
        <v>198</v>
      </c>
      <c r="ET66" s="45" t="s">
        <v>102</v>
      </c>
    </row>
    <row r="67" spans="1:150" ht="15" customHeight="1">
      <c r="A67" s="2281"/>
      <c r="B67" s="2282"/>
      <c r="C67" s="465"/>
      <c r="D67" s="651"/>
      <c r="E67" s="651"/>
      <c r="F67" s="2246"/>
      <c r="G67" s="2247"/>
      <c r="H67" s="2247"/>
      <c r="I67" s="2247"/>
      <c r="J67" s="2247"/>
      <c r="K67" s="2247"/>
      <c r="L67" s="2247"/>
      <c r="M67" s="2247"/>
      <c r="N67" s="2247"/>
      <c r="O67" s="2247"/>
      <c r="P67" s="2247"/>
      <c r="Q67" s="2247"/>
      <c r="R67" s="2247"/>
      <c r="S67" s="2247"/>
      <c r="T67" s="2247"/>
      <c r="U67" s="2247"/>
      <c r="V67" s="2247"/>
      <c r="W67" s="2247"/>
      <c r="X67" s="2247"/>
      <c r="Y67" s="2247"/>
      <c r="Z67" s="2247"/>
      <c r="AA67" s="2247"/>
      <c r="AB67" s="2247"/>
      <c r="AC67" s="2248"/>
      <c r="AD67" s="2246"/>
      <c r="AE67" s="2247"/>
      <c r="AF67" s="2247"/>
      <c r="AG67" s="2247"/>
      <c r="AH67" s="2247"/>
      <c r="AI67" s="2247"/>
      <c r="AJ67" s="2247"/>
      <c r="AK67" s="2247"/>
      <c r="AL67" s="2247"/>
      <c r="AM67" s="2247"/>
      <c r="AN67" s="2247"/>
      <c r="AO67" s="2247"/>
      <c r="AP67" s="2247"/>
      <c r="AQ67" s="2247"/>
      <c r="AR67" s="2247"/>
      <c r="AS67" s="2247"/>
      <c r="AT67" s="2247"/>
      <c r="AU67" s="2247"/>
      <c r="AV67" s="2247"/>
      <c r="AW67" s="2247"/>
      <c r="AX67" s="2247"/>
      <c r="AY67" s="2247"/>
      <c r="AZ67" s="2247"/>
      <c r="BA67" s="2250"/>
      <c r="EK67" s="45" t="s">
        <v>104</v>
      </c>
      <c r="EL67" s="45" t="s">
        <v>199</v>
      </c>
      <c r="ET67" s="45" t="s">
        <v>103</v>
      </c>
    </row>
    <row r="68" spans="1:150" ht="11.45" customHeight="1">
      <c r="A68" s="2281"/>
      <c r="B68" s="2282"/>
      <c r="C68" s="639" t="s">
        <v>229</v>
      </c>
      <c r="D68" s="651"/>
      <c r="E68" s="651"/>
      <c r="F68" s="2271"/>
      <c r="G68" s="2214"/>
      <c r="H68" s="2214"/>
      <c r="I68" s="2214"/>
      <c r="J68" s="2214"/>
      <c r="K68" s="2214"/>
      <c r="L68" s="2214"/>
      <c r="M68" s="1373" t="s">
        <v>287</v>
      </c>
      <c r="N68" s="2214"/>
      <c r="O68" s="2214"/>
      <c r="P68" s="2214"/>
      <c r="Q68" s="2214"/>
      <c r="R68" s="2214"/>
      <c r="S68" s="2214"/>
      <c r="T68" s="2214"/>
      <c r="U68" s="1373" t="s">
        <v>288</v>
      </c>
      <c r="V68" s="2214"/>
      <c r="W68" s="2214"/>
      <c r="X68" s="2214"/>
      <c r="Y68" s="2214"/>
      <c r="Z68" s="2214"/>
      <c r="AA68" s="2214"/>
      <c r="AB68" s="2214"/>
      <c r="AC68" s="2273"/>
      <c r="AD68" s="2271"/>
      <c r="AE68" s="2214"/>
      <c r="AF68" s="2214"/>
      <c r="AG68" s="2214"/>
      <c r="AH68" s="2214"/>
      <c r="AI68" s="2214"/>
      <c r="AJ68" s="2214"/>
      <c r="AK68" s="1373" t="s">
        <v>287</v>
      </c>
      <c r="AL68" s="2214"/>
      <c r="AM68" s="2214"/>
      <c r="AN68" s="2214"/>
      <c r="AO68" s="2214"/>
      <c r="AP68" s="2214"/>
      <c r="AQ68" s="2214"/>
      <c r="AR68" s="2214"/>
      <c r="AS68" s="1373" t="s">
        <v>288</v>
      </c>
      <c r="AT68" s="2214"/>
      <c r="AU68" s="2214"/>
      <c r="AV68" s="2214"/>
      <c r="AW68" s="2214"/>
      <c r="AX68" s="2214"/>
      <c r="AY68" s="2214"/>
      <c r="AZ68" s="2214"/>
      <c r="BA68" s="2215"/>
      <c r="EK68" s="45" t="s">
        <v>105</v>
      </c>
      <c r="EL68" s="45" t="s">
        <v>200</v>
      </c>
      <c r="ET68" s="45" t="s">
        <v>104</v>
      </c>
    </row>
    <row r="69" spans="1:150" ht="11.45" customHeight="1">
      <c r="A69" s="2281"/>
      <c r="B69" s="2282"/>
      <c r="C69" s="639"/>
      <c r="D69" s="651"/>
      <c r="E69" s="651"/>
      <c r="F69" s="2331"/>
      <c r="G69" s="2332"/>
      <c r="H69" s="2332"/>
      <c r="I69" s="2332"/>
      <c r="J69" s="2332"/>
      <c r="K69" s="2332"/>
      <c r="L69" s="2332"/>
      <c r="M69" s="1407"/>
      <c r="N69" s="2332"/>
      <c r="O69" s="2332"/>
      <c r="P69" s="2332"/>
      <c r="Q69" s="2332"/>
      <c r="R69" s="2332"/>
      <c r="S69" s="2332"/>
      <c r="T69" s="2332"/>
      <c r="U69" s="1407"/>
      <c r="V69" s="2332"/>
      <c r="W69" s="2332"/>
      <c r="X69" s="2332"/>
      <c r="Y69" s="2332"/>
      <c r="Z69" s="2332"/>
      <c r="AA69" s="2332"/>
      <c r="AB69" s="2332"/>
      <c r="AC69" s="2333"/>
      <c r="AD69" s="2331"/>
      <c r="AE69" s="2332"/>
      <c r="AF69" s="2332"/>
      <c r="AG69" s="2332"/>
      <c r="AH69" s="2332"/>
      <c r="AI69" s="2332"/>
      <c r="AJ69" s="2332"/>
      <c r="AK69" s="1407"/>
      <c r="AL69" s="2332"/>
      <c r="AM69" s="2332"/>
      <c r="AN69" s="2332"/>
      <c r="AO69" s="2332"/>
      <c r="AP69" s="2332"/>
      <c r="AQ69" s="2332"/>
      <c r="AR69" s="2332"/>
      <c r="AS69" s="1407"/>
      <c r="AT69" s="2332"/>
      <c r="AU69" s="2332"/>
      <c r="AV69" s="2332"/>
      <c r="AW69" s="2332"/>
      <c r="AX69" s="2332"/>
      <c r="AY69" s="2332"/>
      <c r="AZ69" s="2332"/>
      <c r="BA69" s="2334"/>
      <c r="EK69" s="45" t="s">
        <v>106</v>
      </c>
      <c r="EL69" s="45" t="s">
        <v>201</v>
      </c>
      <c r="ET69" s="45" t="s">
        <v>105</v>
      </c>
    </row>
    <row r="70" spans="1:150" ht="10.5" customHeight="1">
      <c r="A70" s="2281"/>
      <c r="B70" s="2282"/>
      <c r="C70" s="457" t="s">
        <v>240</v>
      </c>
      <c r="D70" s="458"/>
      <c r="E70" s="459"/>
      <c r="F70" s="1393" t="s">
        <v>287</v>
      </c>
      <c r="G70" s="1387" t="s">
        <v>690</v>
      </c>
      <c r="H70" s="1387"/>
      <c r="I70" s="1387"/>
      <c r="J70" s="1387"/>
      <c r="K70" s="1387"/>
      <c r="L70" s="1387"/>
      <c r="M70" s="1387"/>
      <c r="N70" s="1387"/>
      <c r="O70" s="1387"/>
      <c r="P70" s="1387"/>
      <c r="Q70" s="1395" t="s">
        <v>288</v>
      </c>
      <c r="R70" s="1373" t="s">
        <v>217</v>
      </c>
      <c r="S70" s="1395"/>
      <c r="T70" s="2214"/>
      <c r="U70" s="2214"/>
      <c r="V70" s="2214"/>
      <c r="W70" s="2214"/>
      <c r="X70" s="2214"/>
      <c r="Y70" s="2214"/>
      <c r="Z70" s="2214"/>
      <c r="AA70" s="2214"/>
      <c r="AB70" s="1373" t="s">
        <v>218</v>
      </c>
      <c r="AC70" s="2695"/>
      <c r="AD70" s="1393" t="s">
        <v>287</v>
      </c>
      <c r="AE70" s="1387" t="s">
        <v>690</v>
      </c>
      <c r="AF70" s="1387"/>
      <c r="AG70" s="1387"/>
      <c r="AH70" s="1387"/>
      <c r="AI70" s="1387"/>
      <c r="AJ70" s="1387"/>
      <c r="AK70" s="1387"/>
      <c r="AL70" s="1387"/>
      <c r="AM70" s="1387"/>
      <c r="AN70" s="1387"/>
      <c r="AO70" s="1395" t="s">
        <v>288</v>
      </c>
      <c r="AP70" s="1373" t="s">
        <v>217</v>
      </c>
      <c r="AQ70" s="1395"/>
      <c r="AR70" s="2214"/>
      <c r="AS70" s="2214"/>
      <c r="AT70" s="2214"/>
      <c r="AU70" s="2214"/>
      <c r="AV70" s="2214"/>
      <c r="AW70" s="2214"/>
      <c r="AX70" s="2214"/>
      <c r="AY70" s="2214"/>
      <c r="AZ70" s="1373" t="s">
        <v>218</v>
      </c>
      <c r="BA70" s="1377"/>
      <c r="EK70" s="45" t="s">
        <v>107</v>
      </c>
      <c r="EL70" s="45" t="s">
        <v>202</v>
      </c>
      <c r="ET70" s="45" t="s">
        <v>106</v>
      </c>
    </row>
    <row r="71" spans="1:150" ht="10.5" customHeight="1">
      <c r="A71" s="2281"/>
      <c r="B71" s="2282"/>
      <c r="C71" s="460"/>
      <c r="D71" s="461"/>
      <c r="E71" s="462"/>
      <c r="F71" s="2887"/>
      <c r="G71" s="1301"/>
      <c r="H71" s="1301"/>
      <c r="I71" s="1301"/>
      <c r="J71" s="1301"/>
      <c r="K71" s="1301"/>
      <c r="L71" s="1301"/>
      <c r="M71" s="1301"/>
      <c r="N71" s="1301"/>
      <c r="O71" s="1301"/>
      <c r="P71" s="1301"/>
      <c r="Q71" s="2296"/>
      <c r="R71" s="2296"/>
      <c r="S71" s="2296"/>
      <c r="T71" s="2332"/>
      <c r="U71" s="2332"/>
      <c r="V71" s="2332"/>
      <c r="W71" s="2332"/>
      <c r="X71" s="2332"/>
      <c r="Y71" s="2332"/>
      <c r="Z71" s="2332"/>
      <c r="AA71" s="2332"/>
      <c r="AB71" s="1407"/>
      <c r="AC71" s="2338"/>
      <c r="AD71" s="2887"/>
      <c r="AE71" s="1301"/>
      <c r="AF71" s="1301"/>
      <c r="AG71" s="1301"/>
      <c r="AH71" s="1301"/>
      <c r="AI71" s="1301"/>
      <c r="AJ71" s="1301"/>
      <c r="AK71" s="1301"/>
      <c r="AL71" s="1301"/>
      <c r="AM71" s="1301"/>
      <c r="AN71" s="1301"/>
      <c r="AO71" s="2296"/>
      <c r="AP71" s="2296"/>
      <c r="AQ71" s="2296"/>
      <c r="AR71" s="2332"/>
      <c r="AS71" s="2332"/>
      <c r="AT71" s="2332"/>
      <c r="AU71" s="2332"/>
      <c r="AV71" s="2332"/>
      <c r="AW71" s="2332"/>
      <c r="AX71" s="2332"/>
      <c r="AY71" s="2332"/>
      <c r="AZ71" s="1407"/>
      <c r="BA71" s="2199"/>
      <c r="EK71" s="45" t="s">
        <v>108</v>
      </c>
      <c r="EL71" s="45" t="s">
        <v>203</v>
      </c>
      <c r="ET71" s="45" t="s">
        <v>107</v>
      </c>
    </row>
    <row r="72" spans="1:150" ht="10.5" customHeight="1">
      <c r="A72" s="2281"/>
      <c r="B72" s="2282"/>
      <c r="C72" s="2884" t="s">
        <v>623</v>
      </c>
      <c r="D72" s="665"/>
      <c r="E72" s="665"/>
      <c r="F72" s="2292" t="s">
        <v>631</v>
      </c>
      <c r="G72" s="1387"/>
      <c r="H72" s="1387"/>
      <c r="I72" s="1387"/>
      <c r="J72" s="1387"/>
      <c r="K72" s="1387"/>
      <c r="L72" s="1387"/>
      <c r="M72" s="1387"/>
      <c r="N72" s="1387"/>
      <c r="O72" s="1304"/>
      <c r="P72" s="1304"/>
      <c r="Q72" s="1304"/>
      <c r="R72" s="1373" t="s">
        <v>118</v>
      </c>
      <c r="S72" s="1373"/>
      <c r="T72" s="1304"/>
      <c r="U72" s="1304"/>
      <c r="V72" s="1304"/>
      <c r="W72" s="1373" t="s">
        <v>119</v>
      </c>
      <c r="X72" s="1373"/>
      <c r="Y72" s="1304"/>
      <c r="Z72" s="1304"/>
      <c r="AA72" s="1304"/>
      <c r="AB72" s="1373" t="s">
        <v>209</v>
      </c>
      <c r="AC72" s="2695"/>
      <c r="AD72" s="2292" t="s">
        <v>631</v>
      </c>
      <c r="AE72" s="1387"/>
      <c r="AF72" s="1387"/>
      <c r="AG72" s="1387"/>
      <c r="AH72" s="1387"/>
      <c r="AI72" s="1387"/>
      <c r="AJ72" s="1387"/>
      <c r="AK72" s="1387"/>
      <c r="AL72" s="1387"/>
      <c r="AM72" s="1304"/>
      <c r="AN72" s="1304"/>
      <c r="AO72" s="1304"/>
      <c r="AP72" s="1373" t="s">
        <v>118</v>
      </c>
      <c r="AQ72" s="1373"/>
      <c r="AR72" s="1304"/>
      <c r="AS72" s="1304"/>
      <c r="AT72" s="1304"/>
      <c r="AU72" s="1373" t="s">
        <v>119</v>
      </c>
      <c r="AV72" s="1373"/>
      <c r="AW72" s="1304"/>
      <c r="AX72" s="1304"/>
      <c r="AY72" s="1304"/>
      <c r="AZ72" s="1373" t="s">
        <v>209</v>
      </c>
      <c r="BA72" s="1377"/>
      <c r="EK72" s="45" t="s">
        <v>109</v>
      </c>
      <c r="EL72" s="45" t="s">
        <v>204</v>
      </c>
      <c r="ET72" s="45" t="s">
        <v>108</v>
      </c>
    </row>
    <row r="73" spans="1:150" ht="10.5" customHeight="1" thickBot="1">
      <c r="A73" s="2281"/>
      <c r="B73" s="2282"/>
      <c r="C73" s="2885"/>
      <c r="D73" s="2886"/>
      <c r="E73" s="2886"/>
      <c r="F73" s="2307"/>
      <c r="G73" s="1301"/>
      <c r="H73" s="1301"/>
      <c r="I73" s="1301"/>
      <c r="J73" s="1301"/>
      <c r="K73" s="1301"/>
      <c r="L73" s="1301"/>
      <c r="M73" s="1301"/>
      <c r="N73" s="1301"/>
      <c r="O73" s="1306"/>
      <c r="P73" s="1306"/>
      <c r="Q73" s="1306"/>
      <c r="R73" s="894"/>
      <c r="S73" s="894"/>
      <c r="T73" s="1306"/>
      <c r="U73" s="1306"/>
      <c r="V73" s="1306"/>
      <c r="W73" s="894"/>
      <c r="X73" s="894"/>
      <c r="Y73" s="1306"/>
      <c r="Z73" s="1306"/>
      <c r="AA73" s="1306"/>
      <c r="AB73" s="894"/>
      <c r="AC73" s="2682"/>
      <c r="AD73" s="2888"/>
      <c r="AE73" s="2344"/>
      <c r="AF73" s="2344"/>
      <c r="AG73" s="2344"/>
      <c r="AH73" s="2344"/>
      <c r="AI73" s="2344"/>
      <c r="AJ73" s="2344"/>
      <c r="AK73" s="2344"/>
      <c r="AL73" s="2344"/>
      <c r="AM73" s="2345"/>
      <c r="AN73" s="2345"/>
      <c r="AO73" s="2345"/>
      <c r="AP73" s="1477"/>
      <c r="AQ73" s="1477"/>
      <c r="AR73" s="2345"/>
      <c r="AS73" s="2345"/>
      <c r="AT73" s="2345"/>
      <c r="AU73" s="1477"/>
      <c r="AV73" s="1477"/>
      <c r="AW73" s="2345"/>
      <c r="AX73" s="2345"/>
      <c r="AY73" s="2345"/>
      <c r="AZ73" s="1477"/>
      <c r="BA73" s="2341"/>
      <c r="EK73" s="45" t="s">
        <v>146</v>
      </c>
      <c r="EL73" s="45" t="s">
        <v>205</v>
      </c>
      <c r="ET73" s="45" t="s">
        <v>109</v>
      </c>
    </row>
    <row r="74" spans="1:150" ht="9" customHeight="1">
      <c r="A74" s="548" t="s">
        <v>309</v>
      </c>
      <c r="B74" s="549"/>
      <c r="C74" s="549"/>
      <c r="D74" s="549"/>
      <c r="E74" s="549"/>
      <c r="F74" s="549"/>
      <c r="G74" s="549"/>
      <c r="H74" s="549"/>
      <c r="I74" s="549"/>
      <c r="J74" s="550"/>
      <c r="K74" s="2811" t="s">
        <v>117</v>
      </c>
      <c r="L74" s="549"/>
      <c r="M74" s="1310"/>
      <c r="N74" s="1310"/>
      <c r="O74" s="1310"/>
      <c r="P74" s="1415" t="s">
        <v>118</v>
      </c>
      <c r="Q74" s="1415"/>
      <c r="R74" s="1310"/>
      <c r="S74" s="1310"/>
      <c r="T74" s="1310"/>
      <c r="U74" s="1310"/>
      <c r="V74" s="1415" t="s">
        <v>119</v>
      </c>
      <c r="W74" s="1415"/>
      <c r="X74" s="1310"/>
      <c r="Y74" s="1310"/>
      <c r="Z74" s="1310"/>
      <c r="AA74" s="1310"/>
      <c r="AB74" s="549" t="s">
        <v>209</v>
      </c>
      <c r="AC74" s="617"/>
      <c r="AD74" s="2815"/>
      <c r="AE74" s="2816"/>
      <c r="AF74" s="2816"/>
      <c r="AG74" s="2816"/>
      <c r="AH74" s="2816"/>
      <c r="AI74" s="2816"/>
      <c r="AJ74" s="2816"/>
      <c r="AK74" s="2816"/>
      <c r="AL74" s="2816"/>
      <c r="AM74" s="2816"/>
      <c r="AN74" s="2816"/>
      <c r="AO74" s="2817"/>
      <c r="AP74" s="2814"/>
      <c r="AQ74" s="2814"/>
      <c r="AR74" s="2814"/>
      <c r="AS74" s="2814"/>
      <c r="AT74" s="2814"/>
      <c r="AU74" s="2814"/>
      <c r="AV74" s="2814"/>
      <c r="AW74" s="2814"/>
      <c r="AX74" s="2814"/>
      <c r="AY74" s="2814"/>
      <c r="AZ74" s="2814"/>
      <c r="BA74" s="2814"/>
      <c r="EK74" s="45" t="s">
        <v>110</v>
      </c>
      <c r="EL74" s="45" t="s">
        <v>206</v>
      </c>
      <c r="ET74" s="45" t="s">
        <v>146</v>
      </c>
    </row>
    <row r="75" spans="1:150" ht="9" customHeight="1" thickBot="1">
      <c r="A75" s="551"/>
      <c r="B75" s="552"/>
      <c r="C75" s="552"/>
      <c r="D75" s="552"/>
      <c r="E75" s="552"/>
      <c r="F75" s="552"/>
      <c r="G75" s="552"/>
      <c r="H75" s="552"/>
      <c r="I75" s="552"/>
      <c r="J75" s="553"/>
      <c r="K75" s="1546"/>
      <c r="L75" s="552"/>
      <c r="M75" s="2345"/>
      <c r="N75" s="2345"/>
      <c r="O75" s="2345"/>
      <c r="P75" s="1477"/>
      <c r="Q75" s="1477"/>
      <c r="R75" s="2345"/>
      <c r="S75" s="2345"/>
      <c r="T75" s="2345"/>
      <c r="U75" s="2345"/>
      <c r="V75" s="1477"/>
      <c r="W75" s="1477"/>
      <c r="X75" s="2345"/>
      <c r="Y75" s="2345"/>
      <c r="Z75" s="2345"/>
      <c r="AA75" s="2345"/>
      <c r="AB75" s="552"/>
      <c r="AC75" s="1556"/>
      <c r="AD75" s="2818"/>
      <c r="AE75" s="500"/>
      <c r="AF75" s="500"/>
      <c r="AG75" s="500"/>
      <c r="AH75" s="500"/>
      <c r="AI75" s="500"/>
      <c r="AJ75" s="500"/>
      <c r="AK75" s="500"/>
      <c r="AL75" s="500"/>
      <c r="AM75" s="500"/>
      <c r="AN75" s="500"/>
      <c r="AO75" s="2819"/>
      <c r="AP75" s="567"/>
      <c r="AQ75" s="567"/>
      <c r="AR75" s="567"/>
      <c r="AS75" s="567"/>
      <c r="AT75" s="567"/>
      <c r="AU75" s="567"/>
      <c r="AV75" s="567"/>
      <c r="AW75" s="567"/>
      <c r="AX75" s="567"/>
      <c r="AY75" s="567"/>
      <c r="AZ75" s="567"/>
      <c r="BA75" s="567"/>
      <c r="EK75" s="45" t="s">
        <v>111</v>
      </c>
      <c r="EL75" s="45" t="s">
        <v>207</v>
      </c>
      <c r="ET75" s="45" t="s">
        <v>110</v>
      </c>
    </row>
    <row r="76" spans="1:150" ht="9" customHeight="1">
      <c r="A76" s="458"/>
      <c r="B76" s="458"/>
      <c r="C76" s="458"/>
      <c r="D76" s="458"/>
      <c r="E76" s="458"/>
      <c r="F76" s="458"/>
      <c r="G76" s="458"/>
      <c r="H76" s="458"/>
      <c r="I76" s="458"/>
      <c r="J76" s="458"/>
      <c r="K76" s="458"/>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8"/>
      <c r="AK76" s="458"/>
      <c r="AL76" s="458"/>
      <c r="AM76" s="458"/>
      <c r="AN76" s="458"/>
      <c r="AO76" s="564"/>
      <c r="AP76" s="567"/>
      <c r="AQ76" s="567"/>
      <c r="AR76" s="567"/>
      <c r="AS76" s="567"/>
      <c r="AT76" s="567"/>
      <c r="AU76" s="567"/>
      <c r="AV76" s="567"/>
      <c r="AW76" s="567"/>
      <c r="AX76" s="567"/>
      <c r="AY76" s="567"/>
      <c r="AZ76" s="567"/>
      <c r="BA76" s="567"/>
      <c r="ET76" s="45" t="s">
        <v>111</v>
      </c>
    </row>
    <row r="77" spans="1:150" ht="9" customHeight="1">
      <c r="A77" s="458"/>
      <c r="B77" s="458"/>
      <c r="C77" s="458"/>
      <c r="D77" s="458"/>
      <c r="E77" s="458"/>
      <c r="F77" s="458"/>
      <c r="G77" s="458"/>
      <c r="H77" s="458"/>
      <c r="I77" s="458"/>
      <c r="J77" s="458"/>
      <c r="K77" s="458"/>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458"/>
      <c r="AO77" s="564"/>
      <c r="AP77" s="568"/>
      <c r="AQ77" s="568"/>
      <c r="AR77" s="568"/>
      <c r="AS77" s="568"/>
      <c r="AT77" s="568"/>
      <c r="AU77" s="568"/>
      <c r="AV77" s="568"/>
      <c r="AW77" s="568"/>
      <c r="AX77" s="568"/>
      <c r="AY77" s="568"/>
      <c r="AZ77" s="568"/>
      <c r="BA77" s="568"/>
    </row>
  </sheetData>
  <mergeCells count="319">
    <mergeCell ref="A1:H1"/>
    <mergeCell ref="I1:T1"/>
    <mergeCell ref="U1:AF1"/>
    <mergeCell ref="AG1:AV1"/>
    <mergeCell ref="R2:S4"/>
    <mergeCell ref="T2:T4"/>
    <mergeCell ref="U2:W4"/>
    <mergeCell ref="O2:P4"/>
    <mergeCell ref="AW1:BA1"/>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21:O22"/>
    <mergeCell ref="P21:BA22"/>
    <mergeCell ref="A23:BA23"/>
    <mergeCell ref="A24:E25"/>
    <mergeCell ref="F24:N25"/>
    <mergeCell ref="O24:T25"/>
    <mergeCell ref="U24:AC25"/>
    <mergeCell ref="AD24:AL25"/>
    <mergeCell ref="AM24:AR25"/>
    <mergeCell ref="AS24:BA2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C40:E41"/>
    <mergeCell ref="F40:N41"/>
    <mergeCell ref="O40:Q41"/>
    <mergeCell ref="R40:S41"/>
    <mergeCell ref="T40:V41"/>
    <mergeCell ref="W40:X41"/>
    <mergeCell ref="AU40:AV41"/>
    <mergeCell ref="AW40:AY41"/>
    <mergeCell ref="AZ40:BA41"/>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Y61:AA62"/>
    <mergeCell ref="AB61:AC62"/>
    <mergeCell ref="AK63:AO63"/>
    <mergeCell ref="AX58:AY60"/>
    <mergeCell ref="AZ58:BA60"/>
    <mergeCell ref="C59:E60"/>
    <mergeCell ref="F59:Y60"/>
    <mergeCell ref="AD59:AW60"/>
    <mergeCell ref="C61:E62"/>
    <mergeCell ref="F61:N62"/>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AZ70:BA71"/>
    <mergeCell ref="R72:S73"/>
    <mergeCell ref="T72:V73"/>
    <mergeCell ref="W72:X73"/>
    <mergeCell ref="Y72:AA73"/>
    <mergeCell ref="AB72:AC73"/>
    <mergeCell ref="T70:AA71"/>
    <mergeCell ref="AB70:AC71"/>
    <mergeCell ref="AD70:AD71"/>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s>
  <phoneticPr fontId="26"/>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66675</xdr:colOff>
                    <xdr:row>17</xdr:row>
                    <xdr:rowOff>38100</xdr:rowOff>
                  </from>
                  <to>
                    <xdr:col>31</xdr:col>
                    <xdr:colOff>0</xdr:colOff>
                    <xdr:row>20</xdr:row>
                    <xdr:rowOff>9525</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57150</xdr:colOff>
                    <xdr:row>17</xdr:row>
                    <xdr:rowOff>38100</xdr:rowOff>
                  </from>
                  <to>
                    <xdr:col>26</xdr:col>
                    <xdr:colOff>133350</xdr:colOff>
                    <xdr:row>20</xdr:row>
                    <xdr:rowOff>9525</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47625</xdr:colOff>
                    <xdr:row>17</xdr:row>
                    <xdr:rowOff>38100</xdr:rowOff>
                  </from>
                  <to>
                    <xdr:col>1</xdr:col>
                    <xdr:colOff>123825</xdr:colOff>
                    <xdr:row>20</xdr:row>
                    <xdr:rowOff>9525</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47625</xdr:colOff>
                    <xdr:row>17</xdr:row>
                    <xdr:rowOff>38100</xdr:rowOff>
                  </from>
                  <to>
                    <xdr:col>5</xdr:col>
                    <xdr:colOff>123825</xdr:colOff>
                    <xdr:row>20</xdr:row>
                    <xdr:rowOff>9525</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EL385"/>
  <sheetViews>
    <sheetView workbookViewId="0">
      <selection sqref="A1:H1"/>
    </sheetView>
  </sheetViews>
  <sheetFormatPr defaultColWidth="1.875" defaultRowHeight="11.25" customHeight="1"/>
  <cols>
    <col min="1" max="2" width="1.875" style="5"/>
    <col min="3" max="5" width="2.625" style="5" customWidth="1"/>
    <col min="6" max="131" width="1.875" style="5"/>
    <col min="132" max="133" width="1.875" style="5" customWidth="1"/>
    <col min="134" max="134" width="1.875" style="6" customWidth="1"/>
    <col min="135" max="135" width="1.875" style="5" customWidth="1"/>
    <col min="136" max="16384" width="1.875" style="5"/>
  </cols>
  <sheetData>
    <row r="1" spans="1:142" ht="9" customHeight="1">
      <c r="A1" s="1508" t="s">
        <v>280</v>
      </c>
      <c r="B1" s="1587"/>
      <c r="C1" s="1587"/>
      <c r="D1" s="1587"/>
      <c r="E1" s="1587"/>
      <c r="F1" s="1587"/>
      <c r="G1" s="1587"/>
      <c r="H1" s="1588"/>
      <c r="I1" s="1508" t="s">
        <v>116</v>
      </c>
      <c r="J1" s="1509"/>
      <c r="K1" s="1509"/>
      <c r="L1" s="1509"/>
      <c r="M1" s="1509"/>
      <c r="N1" s="1509"/>
      <c r="O1" s="1509"/>
      <c r="P1" s="1509"/>
      <c r="Q1" s="1509"/>
      <c r="R1" s="1509"/>
      <c r="S1" s="1509"/>
      <c r="T1" s="1510"/>
      <c r="U1" s="1508" t="s">
        <v>281</v>
      </c>
      <c r="V1" s="1509"/>
      <c r="W1" s="1509"/>
      <c r="X1" s="1509"/>
      <c r="Y1" s="1509"/>
      <c r="Z1" s="1509"/>
      <c r="AA1" s="1509"/>
      <c r="AB1" s="1509"/>
      <c r="AC1" s="1509"/>
      <c r="AD1" s="1509"/>
      <c r="AE1" s="1509"/>
      <c r="AF1" s="1510"/>
      <c r="AG1" s="1508" t="s">
        <v>114</v>
      </c>
      <c r="AH1" s="1509"/>
      <c r="AI1" s="1509"/>
      <c r="AJ1" s="1509"/>
      <c r="AK1" s="1509"/>
      <c r="AL1" s="1509"/>
      <c r="AM1" s="1509"/>
      <c r="AN1" s="1509"/>
      <c r="AO1" s="1509"/>
      <c r="AP1" s="1509"/>
      <c r="AQ1" s="1509"/>
      <c r="AR1" s="1509"/>
      <c r="AS1" s="1509"/>
      <c r="AT1" s="1509"/>
      <c r="AU1" s="1509"/>
      <c r="AV1" s="1510"/>
      <c r="AW1" s="1508" t="s">
        <v>283</v>
      </c>
      <c r="AX1" s="1509"/>
      <c r="AY1" s="1509"/>
      <c r="AZ1" s="1509"/>
      <c r="BA1" s="1510"/>
      <c r="EC1" s="8"/>
    </row>
    <row r="2" spans="1:142" ht="8.25" customHeight="1">
      <c r="A2" s="539"/>
      <c r="B2" s="540"/>
      <c r="C2" s="540"/>
      <c r="D2" s="540"/>
      <c r="E2" s="540"/>
      <c r="F2" s="540"/>
      <c r="G2" s="540"/>
      <c r="H2" s="541"/>
      <c r="I2" s="525" t="s">
        <v>117</v>
      </c>
      <c r="J2" s="506"/>
      <c r="K2" s="506"/>
      <c r="L2" s="455"/>
      <c r="M2" s="455"/>
      <c r="N2" s="600" t="s">
        <v>118</v>
      </c>
      <c r="O2" s="455"/>
      <c r="P2" s="455"/>
      <c r="Q2" s="600" t="s">
        <v>119</v>
      </c>
      <c r="R2" s="455"/>
      <c r="S2" s="455"/>
      <c r="T2" s="600" t="s">
        <v>209</v>
      </c>
      <c r="U2" s="525" t="s">
        <v>117</v>
      </c>
      <c r="V2" s="506"/>
      <c r="W2" s="506"/>
      <c r="X2" s="455"/>
      <c r="Y2" s="455"/>
      <c r="Z2" s="600" t="s">
        <v>118</v>
      </c>
      <c r="AA2" s="455"/>
      <c r="AB2" s="455"/>
      <c r="AC2" s="600" t="s">
        <v>119</v>
      </c>
      <c r="AD2" s="455"/>
      <c r="AE2" s="455"/>
      <c r="AF2" s="600" t="s">
        <v>209</v>
      </c>
      <c r="AG2" s="516"/>
      <c r="AH2" s="517"/>
      <c r="AI2" s="517"/>
      <c r="AJ2" s="517"/>
      <c r="AK2" s="517"/>
      <c r="AL2" s="517"/>
      <c r="AM2" s="517"/>
      <c r="AN2" s="517"/>
      <c r="AO2" s="517"/>
      <c r="AP2" s="517"/>
      <c r="AQ2" s="517"/>
      <c r="AR2" s="517"/>
      <c r="AS2" s="517"/>
      <c r="AT2" s="517"/>
      <c r="AU2" s="517"/>
      <c r="AV2" s="518"/>
      <c r="AW2" s="516"/>
      <c r="AX2" s="517"/>
      <c r="AY2" s="517"/>
      <c r="AZ2" s="517"/>
      <c r="BA2" s="518"/>
      <c r="EC2" s="8"/>
    </row>
    <row r="3" spans="1:142" ht="8.25" customHeight="1">
      <c r="A3" s="542"/>
      <c r="B3" s="543"/>
      <c r="C3" s="543"/>
      <c r="D3" s="543"/>
      <c r="E3" s="543"/>
      <c r="F3" s="543"/>
      <c r="G3" s="543"/>
      <c r="H3" s="544"/>
      <c r="I3" s="526"/>
      <c r="J3" s="500"/>
      <c r="K3" s="500"/>
      <c r="L3" s="458"/>
      <c r="M3" s="458"/>
      <c r="N3" s="600"/>
      <c r="O3" s="458"/>
      <c r="P3" s="458"/>
      <c r="Q3" s="600"/>
      <c r="R3" s="458"/>
      <c r="S3" s="458"/>
      <c r="T3" s="600"/>
      <c r="U3" s="526"/>
      <c r="V3" s="500"/>
      <c r="W3" s="500"/>
      <c r="X3" s="458"/>
      <c r="Y3" s="458"/>
      <c r="Z3" s="600"/>
      <c r="AA3" s="458"/>
      <c r="AB3" s="458"/>
      <c r="AC3" s="600"/>
      <c r="AD3" s="458"/>
      <c r="AE3" s="458"/>
      <c r="AF3" s="600"/>
      <c r="AG3" s="507"/>
      <c r="AH3" s="508"/>
      <c r="AI3" s="508"/>
      <c r="AJ3" s="508"/>
      <c r="AK3" s="508"/>
      <c r="AL3" s="508"/>
      <c r="AM3" s="508"/>
      <c r="AN3" s="508"/>
      <c r="AO3" s="508"/>
      <c r="AP3" s="508"/>
      <c r="AQ3" s="508"/>
      <c r="AR3" s="508"/>
      <c r="AS3" s="508"/>
      <c r="AT3" s="508"/>
      <c r="AU3" s="508"/>
      <c r="AV3" s="509"/>
      <c r="AW3" s="507"/>
      <c r="AX3" s="508"/>
      <c r="AY3" s="508"/>
      <c r="AZ3" s="508"/>
      <c r="BA3" s="509"/>
      <c r="EC3" s="6"/>
    </row>
    <row r="4" spans="1:142" ht="8.25" customHeight="1">
      <c r="A4" s="545"/>
      <c r="B4" s="546"/>
      <c r="C4" s="546"/>
      <c r="D4" s="546"/>
      <c r="E4" s="546"/>
      <c r="F4" s="546"/>
      <c r="G4" s="546"/>
      <c r="H4" s="547"/>
      <c r="I4" s="527"/>
      <c r="J4" s="501"/>
      <c r="K4" s="501"/>
      <c r="L4" s="461"/>
      <c r="M4" s="461"/>
      <c r="N4" s="603"/>
      <c r="O4" s="461"/>
      <c r="P4" s="461"/>
      <c r="Q4" s="603"/>
      <c r="R4" s="461"/>
      <c r="S4" s="461"/>
      <c r="T4" s="603"/>
      <c r="U4" s="527"/>
      <c r="V4" s="501"/>
      <c r="W4" s="501"/>
      <c r="X4" s="461"/>
      <c r="Y4" s="461"/>
      <c r="Z4" s="603"/>
      <c r="AA4" s="461"/>
      <c r="AB4" s="461"/>
      <c r="AC4" s="603"/>
      <c r="AD4" s="461"/>
      <c r="AE4" s="461"/>
      <c r="AF4" s="603"/>
      <c r="AG4" s="510"/>
      <c r="AH4" s="511"/>
      <c r="AI4" s="511"/>
      <c r="AJ4" s="511"/>
      <c r="AK4" s="511"/>
      <c r="AL4" s="511"/>
      <c r="AM4" s="511"/>
      <c r="AN4" s="511"/>
      <c r="AO4" s="511"/>
      <c r="AP4" s="511"/>
      <c r="AQ4" s="511"/>
      <c r="AR4" s="511"/>
      <c r="AS4" s="511"/>
      <c r="AT4" s="511"/>
      <c r="AU4" s="511"/>
      <c r="AV4" s="512"/>
      <c r="AW4" s="510"/>
      <c r="AX4" s="511"/>
      <c r="AY4" s="511"/>
      <c r="AZ4" s="511"/>
      <c r="BA4" s="512"/>
      <c r="EC4" s="6"/>
    </row>
    <row r="5" spans="1:142" ht="9" customHeight="1">
      <c r="A5" s="506"/>
      <c r="B5" s="506"/>
      <c r="C5" s="506"/>
      <c r="D5" s="506"/>
      <c r="E5" s="506"/>
      <c r="F5" s="506"/>
      <c r="G5" s="506"/>
      <c r="H5" s="506"/>
      <c r="I5" s="506"/>
      <c r="J5" s="506"/>
      <c r="K5" s="506"/>
      <c r="L5" s="506"/>
      <c r="M5" s="506"/>
      <c r="N5" s="506"/>
      <c r="O5" s="506"/>
      <c r="P5" s="506"/>
      <c r="Q5" s="506"/>
      <c r="R5" s="506"/>
      <c r="S5" s="2105" t="s">
        <v>325</v>
      </c>
      <c r="T5" s="2105"/>
      <c r="U5" s="2105"/>
      <c r="V5" s="2105"/>
      <c r="W5" s="2105"/>
      <c r="X5" s="2105"/>
      <c r="Y5" s="2105"/>
      <c r="Z5" s="2105"/>
      <c r="AA5" s="2105"/>
      <c r="AB5" s="2105"/>
      <c r="AC5" s="2105"/>
      <c r="AD5" s="2105"/>
      <c r="AE5" s="2105"/>
      <c r="AF5" s="2105"/>
      <c r="AG5" s="2105"/>
      <c r="AH5" s="2105"/>
      <c r="AI5" s="2107"/>
      <c r="AJ5" s="2107"/>
      <c r="AK5" s="2107"/>
      <c r="AL5" s="2107"/>
      <c r="AM5" s="2107"/>
      <c r="AN5" s="2107"/>
      <c r="AO5" s="2107"/>
      <c r="AP5" s="2107"/>
      <c r="AQ5" s="2107"/>
      <c r="AR5" s="2107"/>
      <c r="AS5" s="2107"/>
      <c r="AT5" s="2107"/>
      <c r="AU5" s="2107"/>
      <c r="AV5" s="2107"/>
      <c r="AW5" s="2107"/>
      <c r="AX5" s="2107"/>
      <c r="AY5" s="2107"/>
      <c r="AZ5" s="2107"/>
      <c r="BA5" s="2107"/>
      <c r="EC5" s="6"/>
    </row>
    <row r="6" spans="1:142" ht="9" customHeight="1">
      <c r="A6" s="500"/>
      <c r="B6" s="500"/>
      <c r="C6" s="500"/>
      <c r="D6" s="500"/>
      <c r="E6" s="500"/>
      <c r="F6" s="500"/>
      <c r="G6" s="500"/>
      <c r="H6" s="500"/>
      <c r="I6" s="500"/>
      <c r="J6" s="500"/>
      <c r="K6" s="500"/>
      <c r="L6" s="500"/>
      <c r="M6" s="500"/>
      <c r="N6" s="500"/>
      <c r="O6" s="500"/>
      <c r="P6" s="500"/>
      <c r="Q6" s="500"/>
      <c r="R6" s="500"/>
      <c r="S6" s="2106"/>
      <c r="T6" s="2106"/>
      <c r="U6" s="2106"/>
      <c r="V6" s="2106"/>
      <c r="W6" s="2106"/>
      <c r="X6" s="2106"/>
      <c r="Y6" s="2106"/>
      <c r="Z6" s="2106"/>
      <c r="AA6" s="2106"/>
      <c r="AB6" s="2106"/>
      <c r="AC6" s="2106"/>
      <c r="AD6" s="2106"/>
      <c r="AE6" s="2106"/>
      <c r="AF6" s="2106"/>
      <c r="AG6" s="2106"/>
      <c r="AH6" s="2106"/>
      <c r="AI6" s="533"/>
      <c r="AJ6" s="533"/>
      <c r="AK6" s="2108" t="s">
        <v>326</v>
      </c>
      <c r="AL6" s="2108"/>
      <c r="AM6" s="2108"/>
      <c r="AN6" s="533"/>
      <c r="AO6" s="533"/>
      <c r="AP6" s="2108" t="s">
        <v>327</v>
      </c>
      <c r="AQ6" s="2108"/>
      <c r="AR6" s="2108"/>
      <c r="AS6" s="2108"/>
      <c r="AT6" s="2108"/>
      <c r="AU6" s="458"/>
      <c r="AV6" s="458"/>
      <c r="AW6" s="458"/>
      <c r="AX6" s="458"/>
      <c r="AY6" s="458"/>
      <c r="AZ6" s="458"/>
      <c r="BA6" s="458"/>
      <c r="EC6" s="6"/>
    </row>
    <row r="7" spans="1:142" ht="9" customHeight="1">
      <c r="A7" s="500"/>
      <c r="B7" s="500"/>
      <c r="C7" s="500"/>
      <c r="D7" s="500"/>
      <c r="E7" s="500"/>
      <c r="F7" s="500"/>
      <c r="G7" s="500"/>
      <c r="H7" s="500"/>
      <c r="I7" s="500"/>
      <c r="J7" s="500"/>
      <c r="K7" s="500"/>
      <c r="L7" s="500"/>
      <c r="M7" s="500"/>
      <c r="N7" s="500"/>
      <c r="O7" s="500"/>
      <c r="P7" s="500"/>
      <c r="Q7" s="500"/>
      <c r="R7" s="500"/>
      <c r="S7" s="2106"/>
      <c r="T7" s="2106"/>
      <c r="U7" s="2106"/>
      <c r="V7" s="2106"/>
      <c r="W7" s="2106"/>
      <c r="X7" s="2106"/>
      <c r="Y7" s="2106"/>
      <c r="Z7" s="2106"/>
      <c r="AA7" s="2106"/>
      <c r="AB7" s="2106"/>
      <c r="AC7" s="2106"/>
      <c r="AD7" s="2106"/>
      <c r="AE7" s="2106"/>
      <c r="AF7" s="2106"/>
      <c r="AG7" s="2106"/>
      <c r="AH7" s="2106"/>
      <c r="AI7" s="533"/>
      <c r="AJ7" s="533"/>
      <c r="AK7" s="2108"/>
      <c r="AL7" s="2108"/>
      <c r="AM7" s="2108"/>
      <c r="AN7" s="533"/>
      <c r="AO7" s="533"/>
      <c r="AP7" s="2108"/>
      <c r="AQ7" s="2108"/>
      <c r="AR7" s="2108"/>
      <c r="AS7" s="2108"/>
      <c r="AT7" s="2108"/>
      <c r="AU7" s="458"/>
      <c r="AV7" s="458"/>
      <c r="AW7" s="458"/>
      <c r="AX7" s="458"/>
      <c r="AY7" s="458"/>
      <c r="AZ7" s="458"/>
      <c r="BA7" s="458"/>
      <c r="EC7" s="6"/>
    </row>
    <row r="8" spans="1:142" ht="9" customHeight="1">
      <c r="A8" s="500"/>
      <c r="B8" s="500"/>
      <c r="C8" s="500"/>
      <c r="D8" s="500"/>
      <c r="E8" s="500"/>
      <c r="F8" s="500"/>
      <c r="G8" s="500"/>
      <c r="H8" s="500"/>
      <c r="I8" s="500"/>
      <c r="J8" s="500"/>
      <c r="K8" s="500"/>
      <c r="L8" s="500"/>
      <c r="M8" s="500"/>
      <c r="N8" s="500"/>
      <c r="O8" s="500"/>
      <c r="P8" s="500"/>
      <c r="Q8" s="500"/>
      <c r="R8" s="500"/>
      <c r="S8" s="2106"/>
      <c r="T8" s="2106"/>
      <c r="U8" s="2106"/>
      <c r="V8" s="2106"/>
      <c r="W8" s="2106"/>
      <c r="X8" s="2106"/>
      <c r="Y8" s="2106"/>
      <c r="Z8" s="2106"/>
      <c r="AA8" s="2106"/>
      <c r="AB8" s="2106"/>
      <c r="AC8" s="2106"/>
      <c r="AD8" s="2106"/>
      <c r="AE8" s="2106"/>
      <c r="AF8" s="2106"/>
      <c r="AG8" s="2106"/>
      <c r="AH8" s="2106"/>
      <c r="AI8" s="533"/>
      <c r="AJ8" s="533"/>
      <c r="AK8" s="2108" t="s">
        <v>328</v>
      </c>
      <c r="AL8" s="2108"/>
      <c r="AM8" s="2108"/>
      <c r="AN8" s="2108"/>
      <c r="AO8" s="2108"/>
      <c r="AP8" s="2108"/>
      <c r="AQ8" s="2108"/>
      <c r="AR8" s="2108"/>
      <c r="AS8" s="2108"/>
      <c r="AT8" s="2108"/>
      <c r="AU8" s="458"/>
      <c r="AV8" s="458"/>
      <c r="AW8" s="458"/>
      <c r="AX8" s="458"/>
      <c r="AY8" s="458"/>
      <c r="AZ8" s="458"/>
      <c r="BA8" s="458"/>
      <c r="EC8" s="6"/>
    </row>
    <row r="9" spans="1:142" ht="11.25" customHeight="1">
      <c r="A9" s="530" t="s">
        <v>286</v>
      </c>
      <c r="B9" s="530"/>
      <c r="C9" s="530"/>
      <c r="D9" s="530"/>
      <c r="E9" s="530"/>
      <c r="F9" s="530"/>
      <c r="G9" s="531" t="s">
        <v>123</v>
      </c>
      <c r="H9" s="531"/>
      <c r="I9" s="531"/>
      <c r="J9" s="531"/>
      <c r="K9" s="531"/>
      <c r="L9" s="531"/>
      <c r="M9" s="531"/>
      <c r="N9" s="531"/>
      <c r="O9" s="531"/>
      <c r="P9" s="531"/>
      <c r="Q9" s="458" t="s">
        <v>120</v>
      </c>
      <c r="R9" s="458"/>
      <c r="S9" s="538"/>
      <c r="T9" s="538"/>
      <c r="U9" s="538"/>
      <c r="V9" s="538"/>
      <c r="W9" s="538"/>
      <c r="X9" s="538"/>
      <c r="Y9" s="538"/>
      <c r="Z9" s="538"/>
      <c r="AA9" s="538"/>
      <c r="AB9" s="538"/>
      <c r="AC9" s="538"/>
      <c r="AD9" s="538"/>
      <c r="AE9" s="538"/>
      <c r="AF9" s="538"/>
      <c r="AG9" s="538"/>
      <c r="AH9" s="538"/>
      <c r="AI9" s="533"/>
      <c r="AJ9" s="533"/>
      <c r="AK9" s="2108"/>
      <c r="AL9" s="2108"/>
      <c r="AM9" s="2108"/>
      <c r="AN9" s="2108"/>
      <c r="AO9" s="2108"/>
      <c r="AP9" s="2108"/>
      <c r="AQ9" s="2108"/>
      <c r="AR9" s="2108"/>
      <c r="AS9" s="2108"/>
      <c r="AT9" s="2108"/>
      <c r="AU9" s="458"/>
      <c r="AV9" s="458"/>
      <c r="AW9" s="458"/>
      <c r="AX9" s="458"/>
      <c r="AY9" s="458"/>
      <c r="AZ9" s="458"/>
      <c r="BA9" s="458"/>
      <c r="EC9" s="6"/>
    </row>
    <row r="10" spans="1:142" ht="11.25" customHeight="1">
      <c r="A10" s="530"/>
      <c r="B10" s="530"/>
      <c r="C10" s="530"/>
      <c r="D10" s="530"/>
      <c r="E10" s="530"/>
      <c r="F10" s="530"/>
      <c r="G10" s="531"/>
      <c r="H10" s="531"/>
      <c r="I10" s="531"/>
      <c r="J10" s="531"/>
      <c r="K10" s="531"/>
      <c r="L10" s="531"/>
      <c r="M10" s="531"/>
      <c r="N10" s="531"/>
      <c r="O10" s="531"/>
      <c r="P10" s="531"/>
      <c r="Q10" s="458"/>
      <c r="R10" s="458"/>
      <c r="S10" s="538"/>
      <c r="T10" s="538"/>
      <c r="U10" s="538"/>
      <c r="V10" s="538"/>
      <c r="W10" s="538"/>
      <c r="X10" s="538"/>
      <c r="Y10" s="538"/>
      <c r="Z10" s="538"/>
      <c r="AA10" s="538"/>
      <c r="AB10" s="538"/>
      <c r="AC10" s="538"/>
      <c r="AD10" s="538"/>
      <c r="AE10" s="538"/>
      <c r="AF10" s="538"/>
      <c r="AG10" s="538"/>
      <c r="AH10" s="538"/>
      <c r="AI10" s="533"/>
      <c r="AJ10" s="533"/>
      <c r="AK10" s="2101" t="s">
        <v>329</v>
      </c>
      <c r="AL10" s="2101"/>
      <c r="AM10" s="2101"/>
      <c r="AN10" s="2101"/>
      <c r="AO10" s="2101"/>
      <c r="AP10" s="2101"/>
      <c r="AQ10" s="2101"/>
      <c r="AR10" s="2101"/>
      <c r="AS10" s="2101"/>
      <c r="AT10" s="2101"/>
      <c r="AU10" s="458"/>
      <c r="AV10" s="458"/>
      <c r="AW10" s="458"/>
      <c r="AX10" s="458"/>
      <c r="AY10" s="458"/>
      <c r="AZ10" s="458"/>
      <c r="BA10" s="458"/>
      <c r="EC10" s="6"/>
    </row>
    <row r="11" spans="1:142" ht="11.25" customHeight="1">
      <c r="A11" s="529" t="s">
        <v>122</v>
      </c>
      <c r="B11" s="529"/>
      <c r="C11" s="529"/>
      <c r="D11" s="529"/>
      <c r="E11" s="529"/>
      <c r="F11" s="529"/>
      <c r="G11" s="532" t="s">
        <v>124</v>
      </c>
      <c r="H11" s="532"/>
      <c r="I11" s="532"/>
      <c r="J11" s="532"/>
      <c r="K11" s="532"/>
      <c r="L11" s="532"/>
      <c r="M11" s="532"/>
      <c r="N11" s="532"/>
      <c r="O11" s="532"/>
      <c r="P11" s="532"/>
      <c r="Q11" s="458"/>
      <c r="R11" s="458"/>
      <c r="S11" s="538"/>
      <c r="T11" s="538"/>
      <c r="U11" s="538"/>
      <c r="V11" s="538"/>
      <c r="W11" s="538"/>
      <c r="X11" s="538"/>
      <c r="Y11" s="538"/>
      <c r="Z11" s="538"/>
      <c r="AA11" s="538"/>
      <c r="AB11" s="538"/>
      <c r="AC11" s="538"/>
      <c r="AD11" s="538"/>
      <c r="AE11" s="538"/>
      <c r="AF11" s="538"/>
      <c r="AG11" s="538"/>
      <c r="AH11" s="538"/>
      <c r="AI11" s="533"/>
      <c r="AJ11" s="533"/>
      <c r="AK11" s="2101"/>
      <c r="AL11" s="2101"/>
      <c r="AM11" s="2101"/>
      <c r="AN11" s="2101"/>
      <c r="AO11" s="2101"/>
      <c r="AP11" s="2101"/>
      <c r="AQ11" s="2101"/>
      <c r="AR11" s="2101"/>
      <c r="AS11" s="2101"/>
      <c r="AT11" s="2101"/>
      <c r="AU11" s="458"/>
      <c r="AV11" s="458"/>
      <c r="AW11" s="458"/>
      <c r="AX11" s="458"/>
      <c r="AY11" s="458"/>
      <c r="AZ11" s="458"/>
      <c r="BA11" s="458"/>
      <c r="EC11" s="6"/>
      <c r="EL11" s="16"/>
    </row>
    <row r="12" spans="1:142" ht="11.25" customHeight="1" thickBot="1">
      <c r="A12" s="2103"/>
      <c r="B12" s="2103"/>
      <c r="C12" s="2103"/>
      <c r="D12" s="2103"/>
      <c r="E12" s="2103"/>
      <c r="F12" s="2103"/>
      <c r="G12" s="2104"/>
      <c r="H12" s="2104"/>
      <c r="I12" s="2104"/>
      <c r="J12" s="2104"/>
      <c r="K12" s="2104"/>
      <c r="L12" s="2104"/>
      <c r="M12" s="2104"/>
      <c r="N12" s="2104"/>
      <c r="O12" s="2104"/>
      <c r="P12" s="2104"/>
      <c r="Q12" s="552"/>
      <c r="R12" s="552"/>
      <c r="S12" s="2099"/>
      <c r="T12" s="2099"/>
      <c r="U12" s="2099"/>
      <c r="V12" s="2099"/>
      <c r="W12" s="2099"/>
      <c r="X12" s="2099"/>
      <c r="Y12" s="2099"/>
      <c r="Z12" s="2099"/>
      <c r="AA12" s="2099"/>
      <c r="AB12" s="2099"/>
      <c r="AC12" s="2099"/>
      <c r="AD12" s="2099"/>
      <c r="AE12" s="2099"/>
      <c r="AF12" s="2099"/>
      <c r="AG12" s="2099"/>
      <c r="AH12" s="2099"/>
      <c r="AI12" s="2100"/>
      <c r="AJ12" s="2100"/>
      <c r="AK12" s="2102"/>
      <c r="AL12" s="2102"/>
      <c r="AM12" s="2102"/>
      <c r="AN12" s="2102"/>
      <c r="AO12" s="2102"/>
      <c r="AP12" s="2102"/>
      <c r="AQ12" s="2102"/>
      <c r="AR12" s="2102"/>
      <c r="AS12" s="2102"/>
      <c r="AT12" s="2102"/>
      <c r="AU12" s="552"/>
      <c r="AV12" s="552"/>
      <c r="AW12" s="552"/>
      <c r="AX12" s="552"/>
      <c r="AY12" s="552"/>
      <c r="AZ12" s="552"/>
      <c r="BA12" s="552"/>
      <c r="EC12" s="6"/>
      <c r="EI12" s="9"/>
    </row>
    <row r="13" spans="1:142" ht="12" customHeight="1">
      <c r="A13" s="2122" t="s">
        <v>225</v>
      </c>
      <c r="B13" s="2123"/>
      <c r="C13" s="2123"/>
      <c r="D13" s="2123"/>
      <c r="E13" s="2126"/>
      <c r="F13" s="2127"/>
      <c r="G13" s="2127"/>
      <c r="H13" s="2127"/>
      <c r="I13" s="2127"/>
      <c r="J13" s="2127"/>
      <c r="K13" s="2127"/>
      <c r="L13" s="2127"/>
      <c r="M13" s="2127"/>
      <c r="N13" s="2127"/>
      <c r="O13" s="2127"/>
      <c r="P13" s="2127"/>
      <c r="Q13" s="2127"/>
      <c r="R13" s="2127"/>
      <c r="S13" s="2127"/>
      <c r="T13" s="2128"/>
      <c r="U13" s="2123" t="s">
        <v>230</v>
      </c>
      <c r="V13" s="2123"/>
      <c r="W13" s="2123"/>
      <c r="X13" s="2123"/>
      <c r="Y13" s="2126"/>
      <c r="Z13" s="2127"/>
      <c r="AA13" s="2127"/>
      <c r="AB13" s="2127"/>
      <c r="AC13" s="2127"/>
      <c r="AD13" s="2127"/>
      <c r="AE13" s="2127"/>
      <c r="AF13" s="2127"/>
      <c r="AG13" s="2127"/>
      <c r="AH13" s="2127"/>
      <c r="AI13" s="2127"/>
      <c r="AJ13" s="2128"/>
      <c r="AK13" s="2132" t="s">
        <v>299</v>
      </c>
      <c r="AL13" s="2132"/>
      <c r="AM13" s="2943"/>
      <c r="AN13" s="2851"/>
      <c r="AO13" s="2851"/>
      <c r="AP13" s="2111" t="s">
        <v>287</v>
      </c>
      <c r="AQ13" s="2851"/>
      <c r="AR13" s="2851"/>
      <c r="AS13" s="2851"/>
      <c r="AT13" s="2851"/>
      <c r="AU13" s="2851"/>
      <c r="AV13" s="2111" t="s">
        <v>288</v>
      </c>
      <c r="AW13" s="2851"/>
      <c r="AX13" s="2851"/>
      <c r="AY13" s="2851"/>
      <c r="AZ13" s="2851"/>
      <c r="BA13" s="2941"/>
      <c r="EB13" s="19"/>
      <c r="EC13" s="6"/>
      <c r="EH13" s="9"/>
      <c r="EI13" s="9"/>
    </row>
    <row r="14" spans="1:142" ht="12" customHeight="1" thickBot="1">
      <c r="A14" s="2124"/>
      <c r="B14" s="2125"/>
      <c r="C14" s="2125"/>
      <c r="D14" s="2125"/>
      <c r="E14" s="2129"/>
      <c r="F14" s="2130"/>
      <c r="G14" s="2130"/>
      <c r="H14" s="2130"/>
      <c r="I14" s="2130"/>
      <c r="J14" s="2130"/>
      <c r="K14" s="2130"/>
      <c r="L14" s="2130"/>
      <c r="M14" s="2130"/>
      <c r="N14" s="2130"/>
      <c r="O14" s="2130"/>
      <c r="P14" s="2130"/>
      <c r="Q14" s="2130"/>
      <c r="R14" s="2130"/>
      <c r="S14" s="2130"/>
      <c r="T14" s="2942"/>
      <c r="U14" s="2125"/>
      <c r="V14" s="2125"/>
      <c r="W14" s="2125"/>
      <c r="X14" s="2125"/>
      <c r="Y14" s="2129"/>
      <c r="Z14" s="2130"/>
      <c r="AA14" s="2130"/>
      <c r="AB14" s="2130"/>
      <c r="AC14" s="2130"/>
      <c r="AD14" s="2130"/>
      <c r="AE14" s="2130"/>
      <c r="AF14" s="2130"/>
      <c r="AG14" s="2130"/>
      <c r="AH14" s="2130"/>
      <c r="AI14" s="2130"/>
      <c r="AJ14" s="2942"/>
      <c r="AK14" s="2133"/>
      <c r="AL14" s="2133"/>
      <c r="AM14" s="2944"/>
      <c r="AN14" s="2879"/>
      <c r="AO14" s="2879"/>
      <c r="AP14" s="2112"/>
      <c r="AQ14" s="2879"/>
      <c r="AR14" s="2879"/>
      <c r="AS14" s="2879"/>
      <c r="AT14" s="2879"/>
      <c r="AU14" s="2879"/>
      <c r="AV14" s="2112"/>
      <c r="AW14" s="2879"/>
      <c r="AX14" s="2879"/>
      <c r="AY14" s="2879"/>
      <c r="AZ14" s="2879"/>
      <c r="BA14" s="2880"/>
      <c r="EC14" s="6"/>
      <c r="EH14" s="11"/>
      <c r="EI14" s="11"/>
    </row>
    <row r="15" spans="1:142" ht="6" customHeight="1" thickBot="1">
      <c r="A15" s="650"/>
      <c r="B15" s="650"/>
      <c r="C15" s="650"/>
      <c r="D15" s="650"/>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50"/>
      <c r="AY15" s="650"/>
      <c r="AZ15" s="650"/>
      <c r="BA15" s="650"/>
      <c r="EC15" s="6"/>
    </row>
    <row r="16" spans="1:142" ht="9" customHeight="1">
      <c r="A16" s="2119"/>
      <c r="B16" s="2119"/>
      <c r="C16" s="703" t="s">
        <v>290</v>
      </c>
      <c r="D16" s="703"/>
      <c r="E16" s="703"/>
      <c r="F16" s="2119"/>
      <c r="G16" s="2119"/>
      <c r="H16" s="703" t="s">
        <v>313</v>
      </c>
      <c r="I16" s="703"/>
      <c r="J16" s="703"/>
      <c r="K16" s="786" t="s">
        <v>330</v>
      </c>
      <c r="L16" s="786"/>
      <c r="M16" s="2119"/>
      <c r="N16" s="2119"/>
      <c r="O16" s="703" t="s">
        <v>331</v>
      </c>
      <c r="P16" s="703"/>
      <c r="Q16" s="703"/>
      <c r="R16" s="703"/>
      <c r="S16" s="2119"/>
      <c r="T16" s="2119"/>
      <c r="U16" s="703" t="s">
        <v>332</v>
      </c>
      <c r="V16" s="703"/>
      <c r="W16" s="703"/>
      <c r="X16" s="703"/>
      <c r="Y16" s="703" t="s">
        <v>316</v>
      </c>
      <c r="Z16" s="703"/>
      <c r="AA16" s="703"/>
      <c r="AB16" s="703"/>
      <c r="AC16" s="703"/>
      <c r="AD16" s="703"/>
      <c r="AE16" s="703"/>
      <c r="AF16" s="703"/>
      <c r="AG16" s="703"/>
      <c r="AH16" s="703"/>
      <c r="AI16" s="703"/>
      <c r="AJ16" s="704"/>
      <c r="AK16" s="705" t="s">
        <v>213</v>
      </c>
      <c r="AL16" s="650"/>
      <c r="AM16" s="706"/>
      <c r="AN16" s="707" t="s">
        <v>117</v>
      </c>
      <c r="AO16" s="650"/>
      <c r="AP16" s="2113"/>
      <c r="AQ16" s="2113"/>
      <c r="AR16" s="1468" t="s">
        <v>118</v>
      </c>
      <c r="AS16" s="1468"/>
      <c r="AT16" s="2113"/>
      <c r="AU16" s="2113"/>
      <c r="AV16" s="1468" t="s">
        <v>119</v>
      </c>
      <c r="AW16" s="1468"/>
      <c r="AX16" s="2113"/>
      <c r="AY16" s="2113"/>
      <c r="AZ16" s="650" t="s">
        <v>209</v>
      </c>
      <c r="BA16" s="701"/>
      <c r="EC16" s="6"/>
    </row>
    <row r="17" spans="1:142" ht="9" customHeight="1" thickBot="1">
      <c r="A17" s="2120"/>
      <c r="B17" s="2120"/>
      <c r="C17" s="560"/>
      <c r="D17" s="560"/>
      <c r="E17" s="560"/>
      <c r="F17" s="2120"/>
      <c r="G17" s="2120"/>
      <c r="H17" s="560"/>
      <c r="I17" s="560"/>
      <c r="J17" s="560"/>
      <c r="K17" s="2121"/>
      <c r="L17" s="2121"/>
      <c r="M17" s="2120"/>
      <c r="N17" s="2120"/>
      <c r="O17" s="560"/>
      <c r="P17" s="560"/>
      <c r="Q17" s="560"/>
      <c r="R17" s="560"/>
      <c r="S17" s="2120"/>
      <c r="T17" s="2120"/>
      <c r="U17" s="560"/>
      <c r="V17" s="560"/>
      <c r="W17" s="560"/>
      <c r="X17" s="560"/>
      <c r="Y17" s="560"/>
      <c r="Z17" s="560"/>
      <c r="AA17" s="560"/>
      <c r="AB17" s="560"/>
      <c r="AC17" s="560"/>
      <c r="AD17" s="560"/>
      <c r="AE17" s="560"/>
      <c r="AF17" s="560"/>
      <c r="AG17" s="560"/>
      <c r="AH17" s="560"/>
      <c r="AI17" s="560"/>
      <c r="AJ17" s="561"/>
      <c r="AK17" s="630"/>
      <c r="AL17" s="619"/>
      <c r="AM17" s="636"/>
      <c r="AN17" s="631"/>
      <c r="AO17" s="619"/>
      <c r="AP17" s="1376"/>
      <c r="AQ17" s="1376"/>
      <c r="AR17" s="1374"/>
      <c r="AS17" s="1374"/>
      <c r="AT17" s="1376"/>
      <c r="AU17" s="1376"/>
      <c r="AV17" s="1374"/>
      <c r="AW17" s="1374"/>
      <c r="AX17" s="1376"/>
      <c r="AY17" s="1376"/>
      <c r="AZ17" s="619"/>
      <c r="BA17" s="702"/>
      <c r="EC17" s="6"/>
    </row>
    <row r="18" spans="1:142" ht="7.5" customHeight="1">
      <c r="A18" s="2136" t="s">
        <v>292</v>
      </c>
      <c r="B18" s="2137"/>
      <c r="C18" s="2137"/>
      <c r="D18" s="2137"/>
      <c r="E18" s="2137"/>
      <c r="F18" s="2140"/>
      <c r="G18" s="562"/>
      <c r="H18" s="562"/>
      <c r="I18" s="562"/>
      <c r="J18" s="562"/>
      <c r="K18" s="562"/>
      <c r="L18" s="562"/>
      <c r="M18" s="562"/>
      <c r="N18" s="562"/>
      <c r="O18" s="562" t="s">
        <v>293</v>
      </c>
      <c r="P18" s="562"/>
      <c r="Q18" s="562"/>
      <c r="R18" s="562"/>
      <c r="S18" s="562"/>
      <c r="T18" s="562"/>
      <c r="U18" s="2142" t="s">
        <v>294</v>
      </c>
      <c r="V18" s="2142"/>
      <c r="W18" s="2142"/>
      <c r="X18" s="2142"/>
      <c r="Y18" s="2142"/>
      <c r="Z18" s="2142"/>
      <c r="AA18" s="2142"/>
      <c r="AB18" s="2142"/>
      <c r="AC18" s="2850"/>
      <c r="AD18" s="2146"/>
      <c r="AE18" s="563"/>
      <c r="AF18" s="563"/>
      <c r="AG18" s="563"/>
      <c r="AH18" s="563"/>
      <c r="AI18" s="563"/>
      <c r="AJ18" s="563"/>
      <c r="AK18" s="563"/>
      <c r="AL18" s="563"/>
      <c r="AM18" s="563" t="s">
        <v>295</v>
      </c>
      <c r="AN18" s="563"/>
      <c r="AO18" s="563"/>
      <c r="AP18" s="563"/>
      <c r="AQ18" s="563"/>
      <c r="AR18" s="563"/>
      <c r="AS18" s="2142" t="s">
        <v>296</v>
      </c>
      <c r="AT18" s="2142"/>
      <c r="AU18" s="2142"/>
      <c r="AV18" s="2142"/>
      <c r="AW18" s="2142"/>
      <c r="AX18" s="2142"/>
      <c r="AY18" s="2142"/>
      <c r="AZ18" s="2142"/>
      <c r="BA18" s="2147"/>
      <c r="EC18" s="6"/>
    </row>
    <row r="19" spans="1:142" ht="7.5" customHeight="1">
      <c r="A19" s="2138"/>
      <c r="B19" s="2844"/>
      <c r="C19" s="2844"/>
      <c r="D19" s="2844"/>
      <c r="E19" s="2844"/>
      <c r="F19" s="2141"/>
      <c r="G19" s="1492"/>
      <c r="H19" s="1492"/>
      <c r="I19" s="1492"/>
      <c r="J19" s="1492"/>
      <c r="K19" s="1492"/>
      <c r="L19" s="1492"/>
      <c r="M19" s="1492"/>
      <c r="N19" s="1492"/>
      <c r="O19" s="1492"/>
      <c r="P19" s="1492"/>
      <c r="Q19" s="1492"/>
      <c r="R19" s="1492"/>
      <c r="S19" s="1492"/>
      <c r="T19" s="1492"/>
      <c r="U19" s="2144"/>
      <c r="V19" s="2144"/>
      <c r="W19" s="2144"/>
      <c r="X19" s="2144"/>
      <c r="Y19" s="2144"/>
      <c r="Z19" s="2144"/>
      <c r="AA19" s="2144"/>
      <c r="AB19" s="2144"/>
      <c r="AC19" s="2145"/>
      <c r="AD19" s="2141"/>
      <c r="AE19" s="1492"/>
      <c r="AF19" s="1492"/>
      <c r="AG19" s="1492"/>
      <c r="AH19" s="1492"/>
      <c r="AI19" s="1492"/>
      <c r="AJ19" s="1492"/>
      <c r="AK19" s="1492"/>
      <c r="AL19" s="1492"/>
      <c r="AM19" s="1492"/>
      <c r="AN19" s="1492"/>
      <c r="AO19" s="1492"/>
      <c r="AP19" s="1492"/>
      <c r="AQ19" s="1492"/>
      <c r="AR19" s="1492"/>
      <c r="AS19" s="2144"/>
      <c r="AT19" s="2144"/>
      <c r="AU19" s="2144"/>
      <c r="AV19" s="2144"/>
      <c r="AW19" s="2144"/>
      <c r="AX19" s="2144"/>
      <c r="AY19" s="2144"/>
      <c r="AZ19" s="2144"/>
      <c r="BA19" s="2148"/>
      <c r="EC19" s="6"/>
    </row>
    <row r="20" spans="1:142" ht="6" customHeight="1">
      <c r="A20" s="2149" t="s">
        <v>333</v>
      </c>
      <c r="B20" s="2150"/>
      <c r="C20" s="2940" t="s">
        <v>334</v>
      </c>
      <c r="D20" s="2701"/>
      <c r="E20" s="2702"/>
      <c r="F20" s="2938" t="s">
        <v>678</v>
      </c>
      <c r="G20" s="1295"/>
      <c r="H20" s="2939"/>
      <c r="I20" s="2939"/>
      <c r="J20" s="2939"/>
      <c r="K20" s="2939"/>
      <c r="L20" s="2939"/>
      <c r="M20" s="2939"/>
      <c r="N20" s="1415" t="s">
        <v>287</v>
      </c>
      <c r="O20" s="2936"/>
      <c r="P20" s="2936"/>
      <c r="Q20" s="2936"/>
      <c r="R20" s="1415" t="s">
        <v>288</v>
      </c>
      <c r="S20" s="2935" t="s">
        <v>217</v>
      </c>
      <c r="T20" s="2935"/>
      <c r="U20" s="2936"/>
      <c r="V20" s="2936"/>
      <c r="W20" s="2936"/>
      <c r="X20" s="2936"/>
      <c r="Y20" s="2936"/>
      <c r="Z20" s="2936"/>
      <c r="AA20" s="2936"/>
      <c r="AB20" s="2935" t="s">
        <v>218</v>
      </c>
      <c r="AC20" s="2935"/>
      <c r="AD20" s="2938" t="s">
        <v>678</v>
      </c>
      <c r="AE20" s="1295"/>
      <c r="AF20" s="2939"/>
      <c r="AG20" s="2939"/>
      <c r="AH20" s="2939"/>
      <c r="AI20" s="2939"/>
      <c r="AJ20" s="2939"/>
      <c r="AK20" s="2939"/>
      <c r="AL20" s="1415" t="s">
        <v>287</v>
      </c>
      <c r="AM20" s="2936"/>
      <c r="AN20" s="2936"/>
      <c r="AO20" s="2936"/>
      <c r="AP20" s="1415" t="s">
        <v>288</v>
      </c>
      <c r="AQ20" s="2935" t="s">
        <v>217</v>
      </c>
      <c r="AR20" s="2935"/>
      <c r="AS20" s="2936"/>
      <c r="AT20" s="2936"/>
      <c r="AU20" s="2936"/>
      <c r="AV20" s="2936"/>
      <c r="AW20" s="2936"/>
      <c r="AX20" s="2936"/>
      <c r="AY20" s="2936"/>
      <c r="AZ20" s="2935" t="s">
        <v>218</v>
      </c>
      <c r="BA20" s="2937"/>
      <c r="EC20" s="44" t="s">
        <v>71</v>
      </c>
      <c r="ED20" s="44" t="s">
        <v>690</v>
      </c>
      <c r="EL20" s="44" t="s">
        <v>678</v>
      </c>
    </row>
    <row r="21" spans="1:142" ht="6" customHeight="1">
      <c r="A21" s="2151"/>
      <c r="B21" s="2152"/>
      <c r="C21" s="2158"/>
      <c r="D21" s="2159"/>
      <c r="E21" s="2826"/>
      <c r="F21" s="2167"/>
      <c r="G21" s="1298"/>
      <c r="H21" s="2168"/>
      <c r="I21" s="2168"/>
      <c r="J21" s="2168"/>
      <c r="K21" s="2168"/>
      <c r="L21" s="2168"/>
      <c r="M21" s="2168"/>
      <c r="N21" s="894"/>
      <c r="O21" s="2186"/>
      <c r="P21" s="2186"/>
      <c r="Q21" s="2186"/>
      <c r="R21" s="894"/>
      <c r="S21" s="2183"/>
      <c r="T21" s="2183"/>
      <c r="U21" s="2186"/>
      <c r="V21" s="2186"/>
      <c r="W21" s="2186"/>
      <c r="X21" s="2186"/>
      <c r="Y21" s="2186"/>
      <c r="Z21" s="2186"/>
      <c r="AA21" s="2186"/>
      <c r="AB21" s="2183"/>
      <c r="AC21" s="2183"/>
      <c r="AD21" s="2167"/>
      <c r="AE21" s="1298"/>
      <c r="AF21" s="2168"/>
      <c r="AG21" s="2168"/>
      <c r="AH21" s="2168"/>
      <c r="AI21" s="2168"/>
      <c r="AJ21" s="2168"/>
      <c r="AK21" s="2168"/>
      <c r="AL21" s="894"/>
      <c r="AM21" s="2186"/>
      <c r="AN21" s="2186"/>
      <c r="AO21" s="2186"/>
      <c r="AP21" s="894"/>
      <c r="AQ21" s="2183"/>
      <c r="AR21" s="2183"/>
      <c r="AS21" s="2186"/>
      <c r="AT21" s="2186"/>
      <c r="AU21" s="2186"/>
      <c r="AV21" s="2186"/>
      <c r="AW21" s="2186"/>
      <c r="AX21" s="2186"/>
      <c r="AY21" s="2186"/>
      <c r="AZ21" s="2183"/>
      <c r="BA21" s="2189"/>
      <c r="EC21" s="45" t="s">
        <v>126</v>
      </c>
      <c r="ED21" s="45" t="s">
        <v>147</v>
      </c>
      <c r="EL21" s="44" t="s">
        <v>71</v>
      </c>
    </row>
    <row r="22" spans="1:142" ht="6" customHeight="1">
      <c r="A22" s="2151"/>
      <c r="B22" s="2152"/>
      <c r="C22" s="2158"/>
      <c r="D22" s="2159"/>
      <c r="E22" s="2826"/>
      <c r="F22" s="2169"/>
      <c r="G22" s="2168"/>
      <c r="H22" s="2168"/>
      <c r="I22" s="2168"/>
      <c r="J22" s="2168"/>
      <c r="K22" s="2168"/>
      <c r="L22" s="2168"/>
      <c r="M22" s="2168"/>
      <c r="N22" s="894"/>
      <c r="O22" s="2186"/>
      <c r="P22" s="2186"/>
      <c r="Q22" s="2186"/>
      <c r="R22" s="894"/>
      <c r="S22" s="2183"/>
      <c r="T22" s="2183"/>
      <c r="U22" s="2186"/>
      <c r="V22" s="2186"/>
      <c r="W22" s="2186"/>
      <c r="X22" s="2186"/>
      <c r="Y22" s="2186"/>
      <c r="Z22" s="2186"/>
      <c r="AA22" s="2186"/>
      <c r="AB22" s="2183"/>
      <c r="AC22" s="2183"/>
      <c r="AD22" s="2169"/>
      <c r="AE22" s="2168"/>
      <c r="AF22" s="2168"/>
      <c r="AG22" s="2168"/>
      <c r="AH22" s="2168"/>
      <c r="AI22" s="2168"/>
      <c r="AJ22" s="2168"/>
      <c r="AK22" s="2168"/>
      <c r="AL22" s="894"/>
      <c r="AM22" s="2186"/>
      <c r="AN22" s="2186"/>
      <c r="AO22" s="2186"/>
      <c r="AP22" s="894"/>
      <c r="AQ22" s="2183"/>
      <c r="AR22" s="2183"/>
      <c r="AS22" s="2186"/>
      <c r="AT22" s="2186"/>
      <c r="AU22" s="2186"/>
      <c r="AV22" s="2186"/>
      <c r="AW22" s="2186"/>
      <c r="AX22" s="2186"/>
      <c r="AY22" s="2186"/>
      <c r="AZ22" s="2183"/>
      <c r="BA22" s="2189"/>
      <c r="EC22" s="45" t="s">
        <v>127</v>
      </c>
      <c r="ED22" s="45" t="s">
        <v>148</v>
      </c>
      <c r="EL22" s="45" t="s">
        <v>126</v>
      </c>
    </row>
    <row r="23" spans="1:142" ht="6" customHeight="1">
      <c r="A23" s="2151"/>
      <c r="B23" s="2152"/>
      <c r="C23" s="2161"/>
      <c r="D23" s="2162"/>
      <c r="E23" s="2163"/>
      <c r="F23" s="2170"/>
      <c r="G23" s="2171"/>
      <c r="H23" s="2171"/>
      <c r="I23" s="2171"/>
      <c r="J23" s="2171"/>
      <c r="K23" s="2171"/>
      <c r="L23" s="2171"/>
      <c r="M23" s="2171"/>
      <c r="N23" s="1407"/>
      <c r="O23" s="2187"/>
      <c r="P23" s="2187"/>
      <c r="Q23" s="2187"/>
      <c r="R23" s="1407"/>
      <c r="S23" s="2184"/>
      <c r="T23" s="2184"/>
      <c r="U23" s="2187"/>
      <c r="V23" s="2187"/>
      <c r="W23" s="2187"/>
      <c r="X23" s="2187"/>
      <c r="Y23" s="2187"/>
      <c r="Z23" s="2187"/>
      <c r="AA23" s="2187"/>
      <c r="AB23" s="2184"/>
      <c r="AC23" s="2184"/>
      <c r="AD23" s="2170"/>
      <c r="AE23" s="2171"/>
      <c r="AF23" s="2171"/>
      <c r="AG23" s="2171"/>
      <c r="AH23" s="2171"/>
      <c r="AI23" s="2171"/>
      <c r="AJ23" s="2171"/>
      <c r="AK23" s="2171"/>
      <c r="AL23" s="1407"/>
      <c r="AM23" s="2187"/>
      <c r="AN23" s="2187"/>
      <c r="AO23" s="2187"/>
      <c r="AP23" s="1407"/>
      <c r="AQ23" s="2184"/>
      <c r="AR23" s="2184"/>
      <c r="AS23" s="2187"/>
      <c r="AT23" s="2187"/>
      <c r="AU23" s="2187"/>
      <c r="AV23" s="2187"/>
      <c r="AW23" s="2187"/>
      <c r="AX23" s="2187"/>
      <c r="AY23" s="2187"/>
      <c r="AZ23" s="2184"/>
      <c r="BA23" s="2190"/>
      <c r="EC23" s="45" t="s">
        <v>128</v>
      </c>
      <c r="ED23" s="45" t="s">
        <v>149</v>
      </c>
      <c r="EL23" s="45" t="s">
        <v>127</v>
      </c>
    </row>
    <row r="24" spans="1:142" ht="7.5" customHeight="1">
      <c r="A24" s="2151"/>
      <c r="B24" s="2152"/>
      <c r="C24" s="2191" t="s">
        <v>335</v>
      </c>
      <c r="D24" s="2192"/>
      <c r="E24" s="2193"/>
      <c r="F24" s="2194" t="s">
        <v>432</v>
      </c>
      <c r="G24" s="2195"/>
      <c r="H24" s="2195"/>
      <c r="I24" s="2195"/>
      <c r="J24" s="1304"/>
      <c r="K24" s="1304"/>
      <c r="L24" s="1304"/>
      <c r="M24" s="1304"/>
      <c r="N24" s="1373" t="s">
        <v>118</v>
      </c>
      <c r="O24" s="1373"/>
      <c r="P24" s="1304"/>
      <c r="Q24" s="1304"/>
      <c r="R24" s="1304"/>
      <c r="S24" s="1304"/>
      <c r="T24" s="1304"/>
      <c r="U24" s="1373" t="s">
        <v>119</v>
      </c>
      <c r="V24" s="1373"/>
      <c r="W24" s="2198"/>
      <c r="X24" s="2198"/>
      <c r="Y24" s="2198"/>
      <c r="Z24" s="2198"/>
      <c r="AA24" s="2198"/>
      <c r="AB24" s="1373" t="s">
        <v>209</v>
      </c>
      <c r="AC24" s="1373"/>
      <c r="AD24" s="2208" t="s">
        <v>631</v>
      </c>
      <c r="AE24" s="2209"/>
      <c r="AF24" s="2209"/>
      <c r="AG24" s="2209"/>
      <c r="AH24" s="1304"/>
      <c r="AI24" s="1304"/>
      <c r="AJ24" s="1304"/>
      <c r="AK24" s="1304"/>
      <c r="AL24" s="1373" t="s">
        <v>118</v>
      </c>
      <c r="AM24" s="1373"/>
      <c r="AN24" s="1304"/>
      <c r="AO24" s="1304"/>
      <c r="AP24" s="1304"/>
      <c r="AQ24" s="1304"/>
      <c r="AR24" s="1304"/>
      <c r="AS24" s="1373" t="s">
        <v>119</v>
      </c>
      <c r="AT24" s="1373"/>
      <c r="AU24" s="2198"/>
      <c r="AV24" s="2198"/>
      <c r="AW24" s="2198"/>
      <c r="AX24" s="2198"/>
      <c r="AY24" s="2198"/>
      <c r="AZ24" s="1373" t="s">
        <v>209</v>
      </c>
      <c r="BA24" s="1377"/>
      <c r="EC24" s="45" t="s">
        <v>129</v>
      </c>
      <c r="ED24" s="45" t="s">
        <v>150</v>
      </c>
      <c r="EL24" s="45" t="s">
        <v>128</v>
      </c>
    </row>
    <row r="25" spans="1:142" ht="7.5" customHeight="1">
      <c r="A25" s="2151"/>
      <c r="B25" s="2152"/>
      <c r="C25" s="2191"/>
      <c r="D25" s="2192"/>
      <c r="E25" s="2193"/>
      <c r="F25" s="2196"/>
      <c r="G25" s="2197"/>
      <c r="H25" s="2197"/>
      <c r="I25" s="2197"/>
      <c r="J25" s="1308"/>
      <c r="K25" s="1308"/>
      <c r="L25" s="1308"/>
      <c r="M25" s="1308"/>
      <c r="N25" s="1407"/>
      <c r="O25" s="1407"/>
      <c r="P25" s="1308"/>
      <c r="Q25" s="1308"/>
      <c r="R25" s="1308"/>
      <c r="S25" s="1308"/>
      <c r="T25" s="1308"/>
      <c r="U25" s="1407"/>
      <c r="V25" s="1407"/>
      <c r="W25" s="2175"/>
      <c r="X25" s="2175"/>
      <c r="Y25" s="2175"/>
      <c r="Z25" s="2175"/>
      <c r="AA25" s="2175"/>
      <c r="AB25" s="1407"/>
      <c r="AC25" s="1407"/>
      <c r="AD25" s="2210"/>
      <c r="AE25" s="2211"/>
      <c r="AF25" s="2211"/>
      <c r="AG25" s="2211"/>
      <c r="AH25" s="1308"/>
      <c r="AI25" s="1308"/>
      <c r="AJ25" s="1308"/>
      <c r="AK25" s="1308"/>
      <c r="AL25" s="1407"/>
      <c r="AM25" s="1407"/>
      <c r="AN25" s="1308"/>
      <c r="AO25" s="1308"/>
      <c r="AP25" s="1308"/>
      <c r="AQ25" s="1308"/>
      <c r="AR25" s="1308"/>
      <c r="AS25" s="1407"/>
      <c r="AT25" s="1407"/>
      <c r="AU25" s="2175"/>
      <c r="AV25" s="2175"/>
      <c r="AW25" s="2175"/>
      <c r="AX25" s="2175"/>
      <c r="AY25" s="2175"/>
      <c r="AZ25" s="1407"/>
      <c r="BA25" s="2199"/>
      <c r="EC25" s="45" t="s">
        <v>130</v>
      </c>
      <c r="ED25" s="45" t="s">
        <v>151</v>
      </c>
      <c r="EL25" s="45" t="s">
        <v>129</v>
      </c>
    </row>
    <row r="26" spans="1:142" ht="9.75" customHeight="1">
      <c r="A26" s="2151"/>
      <c r="B26" s="2152"/>
      <c r="C26" s="2162" t="s">
        <v>336</v>
      </c>
      <c r="D26" s="2162"/>
      <c r="E26" s="2163"/>
      <c r="F26" s="2202" t="s">
        <v>221</v>
      </c>
      <c r="G26" s="2204" t="s">
        <v>432</v>
      </c>
      <c r="H26" s="2205"/>
      <c r="I26" s="1362"/>
      <c r="J26" s="1362"/>
      <c r="K26" s="2178" t="s">
        <v>118</v>
      </c>
      <c r="L26" s="1362"/>
      <c r="M26" s="1362"/>
      <c r="N26" s="2178" t="s">
        <v>119</v>
      </c>
      <c r="O26" s="1362"/>
      <c r="P26" s="1362"/>
      <c r="Q26" s="2178" t="s">
        <v>209</v>
      </c>
      <c r="R26" s="2180" t="s">
        <v>222</v>
      </c>
      <c r="S26" s="2204" t="s">
        <v>432</v>
      </c>
      <c r="T26" s="2205"/>
      <c r="U26" s="1362"/>
      <c r="V26" s="1362"/>
      <c r="W26" s="2178" t="s">
        <v>118</v>
      </c>
      <c r="X26" s="1362"/>
      <c r="Y26" s="1362"/>
      <c r="Z26" s="2178" t="s">
        <v>119</v>
      </c>
      <c r="AA26" s="1362"/>
      <c r="AB26" s="1362"/>
      <c r="AC26" s="2178" t="s">
        <v>209</v>
      </c>
      <c r="AD26" s="2202" t="s">
        <v>221</v>
      </c>
      <c r="AE26" s="2230" t="s">
        <v>631</v>
      </c>
      <c r="AF26" s="2231"/>
      <c r="AG26" s="1362"/>
      <c r="AH26" s="1362"/>
      <c r="AI26" s="2178" t="s">
        <v>118</v>
      </c>
      <c r="AJ26" s="1362"/>
      <c r="AK26" s="1362"/>
      <c r="AL26" s="2178" t="s">
        <v>119</v>
      </c>
      <c r="AM26" s="1362"/>
      <c r="AN26" s="1362"/>
      <c r="AO26" s="2178" t="s">
        <v>209</v>
      </c>
      <c r="AP26" s="2180" t="s">
        <v>222</v>
      </c>
      <c r="AQ26" s="2204" t="s">
        <v>432</v>
      </c>
      <c r="AR26" s="2205"/>
      <c r="AS26" s="1362"/>
      <c r="AT26" s="1362"/>
      <c r="AU26" s="2178" t="s">
        <v>118</v>
      </c>
      <c r="AV26" s="1362"/>
      <c r="AW26" s="1362"/>
      <c r="AX26" s="2178" t="s">
        <v>119</v>
      </c>
      <c r="AY26" s="1362"/>
      <c r="AZ26" s="1362"/>
      <c r="BA26" s="2216" t="s">
        <v>209</v>
      </c>
      <c r="EC26" s="45" t="s">
        <v>131</v>
      </c>
      <c r="ED26" s="45" t="s">
        <v>152</v>
      </c>
      <c r="EL26" s="45" t="s">
        <v>130</v>
      </c>
    </row>
    <row r="27" spans="1:142" ht="8.25" customHeight="1">
      <c r="A27" s="2153"/>
      <c r="B27" s="2154"/>
      <c r="C27" s="2200"/>
      <c r="D27" s="2200"/>
      <c r="E27" s="2201"/>
      <c r="F27" s="2203"/>
      <c r="G27" s="2206"/>
      <c r="H27" s="2207"/>
      <c r="I27" s="2934"/>
      <c r="J27" s="2934"/>
      <c r="K27" s="2179"/>
      <c r="L27" s="2934"/>
      <c r="M27" s="2934"/>
      <c r="N27" s="2179"/>
      <c r="O27" s="2934"/>
      <c r="P27" s="2934"/>
      <c r="Q27" s="2179"/>
      <c r="R27" s="2181"/>
      <c r="S27" s="2206"/>
      <c r="T27" s="2207"/>
      <c r="U27" s="2934"/>
      <c r="V27" s="2934"/>
      <c r="W27" s="2179"/>
      <c r="X27" s="2934"/>
      <c r="Y27" s="2934"/>
      <c r="Z27" s="2179"/>
      <c r="AA27" s="2934"/>
      <c r="AB27" s="2934"/>
      <c r="AC27" s="2179"/>
      <c r="AD27" s="2203"/>
      <c r="AE27" s="2232"/>
      <c r="AF27" s="2233"/>
      <c r="AG27" s="2934"/>
      <c r="AH27" s="2934"/>
      <c r="AI27" s="2179"/>
      <c r="AJ27" s="2934"/>
      <c r="AK27" s="2934"/>
      <c r="AL27" s="2179"/>
      <c r="AM27" s="2934"/>
      <c r="AN27" s="2934"/>
      <c r="AO27" s="2179"/>
      <c r="AP27" s="2181"/>
      <c r="AQ27" s="2206"/>
      <c r="AR27" s="2207"/>
      <c r="AS27" s="2934"/>
      <c r="AT27" s="2934"/>
      <c r="AU27" s="2179"/>
      <c r="AV27" s="2934"/>
      <c r="AW27" s="2934"/>
      <c r="AX27" s="2179"/>
      <c r="AY27" s="2934"/>
      <c r="AZ27" s="2934"/>
      <c r="BA27" s="2217"/>
      <c r="EC27" s="45" t="s">
        <v>132</v>
      </c>
      <c r="ED27" s="45" t="s">
        <v>153</v>
      </c>
      <c r="EL27" s="45" t="s">
        <v>131</v>
      </c>
    </row>
    <row r="28" spans="1:142" ht="15" customHeight="1">
      <c r="A28" s="2831" t="s">
        <v>297</v>
      </c>
      <c r="B28" s="591"/>
      <c r="C28" s="2223" t="s">
        <v>224</v>
      </c>
      <c r="D28" s="2224"/>
      <c r="E28" s="2225"/>
      <c r="F28" s="2226"/>
      <c r="G28" s="2227"/>
      <c r="H28" s="2227"/>
      <c r="I28" s="2227"/>
      <c r="J28" s="2227"/>
      <c r="K28" s="2227"/>
      <c r="L28" s="2227"/>
      <c r="M28" s="2227"/>
      <c r="N28" s="2227"/>
      <c r="O28" s="2227"/>
      <c r="P28" s="2227"/>
      <c r="Q28" s="2227"/>
      <c r="R28" s="2227"/>
      <c r="S28" s="2227"/>
      <c r="T28" s="2227"/>
      <c r="U28" s="2227"/>
      <c r="V28" s="2227"/>
      <c r="W28" s="2227"/>
      <c r="X28" s="2227"/>
      <c r="Y28" s="2227"/>
      <c r="Z28" s="2227"/>
      <c r="AA28" s="2227"/>
      <c r="AB28" s="2227"/>
      <c r="AC28" s="2227"/>
      <c r="AD28" s="2226"/>
      <c r="AE28" s="2227"/>
      <c r="AF28" s="2227"/>
      <c r="AG28" s="2227"/>
      <c r="AH28" s="2227"/>
      <c r="AI28" s="2227"/>
      <c r="AJ28" s="2227"/>
      <c r="AK28" s="2227"/>
      <c r="AL28" s="2227"/>
      <c r="AM28" s="2227"/>
      <c r="AN28" s="2227"/>
      <c r="AO28" s="2227"/>
      <c r="AP28" s="2227"/>
      <c r="AQ28" s="2227"/>
      <c r="AR28" s="2227"/>
      <c r="AS28" s="2227"/>
      <c r="AT28" s="2227"/>
      <c r="AU28" s="2227"/>
      <c r="AV28" s="2227"/>
      <c r="AW28" s="2227"/>
      <c r="AX28" s="2227"/>
      <c r="AY28" s="2227"/>
      <c r="AZ28" s="2227"/>
      <c r="BA28" s="2228"/>
      <c r="EC28" s="45" t="s">
        <v>133</v>
      </c>
      <c r="ED28" s="45" t="s">
        <v>154</v>
      </c>
      <c r="EL28" s="45" t="s">
        <v>132</v>
      </c>
    </row>
    <row r="29" spans="1:142" ht="13.5" customHeight="1">
      <c r="A29" s="2220"/>
      <c r="B29" s="592"/>
      <c r="C29" s="2229" t="s">
        <v>337</v>
      </c>
      <c r="D29" s="677"/>
      <c r="E29" s="678"/>
      <c r="F29" s="666"/>
      <c r="G29" s="667"/>
      <c r="H29" s="667"/>
      <c r="I29" s="667"/>
      <c r="J29" s="667"/>
      <c r="K29" s="667"/>
      <c r="L29" s="667"/>
      <c r="M29" s="667"/>
      <c r="N29" s="667"/>
      <c r="O29" s="667"/>
      <c r="P29" s="667"/>
      <c r="Q29" s="667"/>
      <c r="R29" s="667"/>
      <c r="S29" s="667"/>
      <c r="T29" s="667"/>
      <c r="U29" s="667"/>
      <c r="V29" s="667"/>
      <c r="W29" s="667"/>
      <c r="X29" s="667"/>
      <c r="Y29" s="667"/>
      <c r="Z29" s="667"/>
      <c r="AA29" s="667"/>
      <c r="AB29" s="667"/>
      <c r="AC29" s="2234"/>
      <c r="AD29" s="666"/>
      <c r="AE29" s="667"/>
      <c r="AF29" s="667"/>
      <c r="AG29" s="667"/>
      <c r="AH29" s="667"/>
      <c r="AI29" s="667"/>
      <c r="AJ29" s="667"/>
      <c r="AK29" s="667"/>
      <c r="AL29" s="667"/>
      <c r="AM29" s="667"/>
      <c r="AN29" s="667"/>
      <c r="AO29" s="667"/>
      <c r="AP29" s="667"/>
      <c r="AQ29" s="667"/>
      <c r="AR29" s="667"/>
      <c r="AS29" s="667"/>
      <c r="AT29" s="667"/>
      <c r="AU29" s="667"/>
      <c r="AV29" s="667"/>
      <c r="AW29" s="667"/>
      <c r="AX29" s="667"/>
      <c r="AY29" s="667"/>
      <c r="AZ29" s="667"/>
      <c r="BA29" s="668"/>
      <c r="EC29" s="45" t="s">
        <v>134</v>
      </c>
      <c r="ED29" s="45" t="s">
        <v>155</v>
      </c>
      <c r="EL29" s="45" t="s">
        <v>133</v>
      </c>
    </row>
    <row r="30" spans="1:142" ht="13.5" customHeight="1">
      <c r="A30" s="2220"/>
      <c r="B30" s="592"/>
      <c r="C30" s="2161"/>
      <c r="D30" s="2162"/>
      <c r="E30" s="2163"/>
      <c r="F30" s="614"/>
      <c r="G30" s="615"/>
      <c r="H30" s="615"/>
      <c r="I30" s="615"/>
      <c r="J30" s="615"/>
      <c r="K30" s="615"/>
      <c r="L30" s="615"/>
      <c r="M30" s="615"/>
      <c r="N30" s="615"/>
      <c r="O30" s="615"/>
      <c r="P30" s="615"/>
      <c r="Q30" s="615"/>
      <c r="R30" s="615"/>
      <c r="S30" s="615"/>
      <c r="T30" s="615"/>
      <c r="U30" s="615"/>
      <c r="V30" s="615"/>
      <c r="W30" s="615"/>
      <c r="X30" s="615"/>
      <c r="Y30" s="615"/>
      <c r="Z30" s="615"/>
      <c r="AA30" s="615"/>
      <c r="AB30" s="615"/>
      <c r="AC30" s="2235"/>
      <c r="AD30" s="614"/>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6"/>
      <c r="EC30" s="45" t="s">
        <v>135</v>
      </c>
      <c r="ED30" s="45" t="s">
        <v>156</v>
      </c>
      <c r="EL30" s="45" t="s">
        <v>134</v>
      </c>
    </row>
    <row r="31" spans="1:142" ht="11.25" customHeight="1">
      <c r="A31" s="2220"/>
      <c r="B31" s="592"/>
      <c r="C31" s="2236" t="s">
        <v>693</v>
      </c>
      <c r="D31" s="506"/>
      <c r="E31" s="2237"/>
      <c r="F31" s="1445" t="s">
        <v>227</v>
      </c>
      <c r="G31" s="2178"/>
      <c r="H31" s="2239"/>
      <c r="I31" s="2239"/>
      <c r="J31" s="2239"/>
      <c r="K31" s="17" t="s">
        <v>228</v>
      </c>
      <c r="L31" s="2239"/>
      <c r="M31" s="2239"/>
      <c r="N31" s="2239"/>
      <c r="O31" s="2239"/>
      <c r="P31" s="2240"/>
      <c r="Q31" s="2240"/>
      <c r="R31" s="2240"/>
      <c r="S31" s="2240"/>
      <c r="T31" s="2240"/>
      <c r="U31" s="2240"/>
      <c r="V31" s="2240"/>
      <c r="W31" s="2240"/>
      <c r="X31" s="2240"/>
      <c r="Y31" s="2240"/>
      <c r="Z31" s="2240"/>
      <c r="AA31" s="2240"/>
      <c r="AB31" s="2240"/>
      <c r="AC31" s="2241"/>
      <c r="AD31" s="1445" t="s">
        <v>227</v>
      </c>
      <c r="AE31" s="2178"/>
      <c r="AF31" s="2239"/>
      <c r="AG31" s="2239"/>
      <c r="AH31" s="2239"/>
      <c r="AI31" s="17" t="s">
        <v>228</v>
      </c>
      <c r="AJ31" s="2239"/>
      <c r="AK31" s="2239"/>
      <c r="AL31" s="2239"/>
      <c r="AM31" s="2239"/>
      <c r="AN31" s="2240"/>
      <c r="AO31" s="2240"/>
      <c r="AP31" s="2240"/>
      <c r="AQ31" s="2240"/>
      <c r="AR31" s="2240"/>
      <c r="AS31" s="2240"/>
      <c r="AT31" s="2240"/>
      <c r="AU31" s="2240"/>
      <c r="AV31" s="2240"/>
      <c r="AW31" s="2240"/>
      <c r="AX31" s="2240"/>
      <c r="AY31" s="2240"/>
      <c r="AZ31" s="2240"/>
      <c r="BA31" s="2242"/>
      <c r="EC31" s="45" t="s">
        <v>136</v>
      </c>
      <c r="ED31" s="45" t="s">
        <v>157</v>
      </c>
      <c r="EL31" s="45" t="s">
        <v>135</v>
      </c>
    </row>
    <row r="32" spans="1:142" ht="8.25" customHeight="1">
      <c r="A32" s="2220"/>
      <c r="B32" s="592"/>
      <c r="C32" s="526"/>
      <c r="D32" s="500"/>
      <c r="E32" s="2809"/>
      <c r="F32" s="2243"/>
      <c r="G32" s="2244"/>
      <c r="H32" s="2244"/>
      <c r="I32" s="2244"/>
      <c r="J32" s="2244"/>
      <c r="K32" s="2244"/>
      <c r="L32" s="2244"/>
      <c r="M32" s="2244"/>
      <c r="N32" s="2244"/>
      <c r="O32" s="2244"/>
      <c r="P32" s="2244"/>
      <c r="Q32" s="2244"/>
      <c r="R32" s="2244"/>
      <c r="S32" s="2244"/>
      <c r="T32" s="2244"/>
      <c r="U32" s="2244"/>
      <c r="V32" s="2244"/>
      <c r="W32" s="2244"/>
      <c r="X32" s="2244"/>
      <c r="Y32" s="2244"/>
      <c r="Z32" s="2244"/>
      <c r="AA32" s="2244"/>
      <c r="AB32" s="2244"/>
      <c r="AC32" s="2787"/>
      <c r="AD32" s="2243"/>
      <c r="AE32" s="2244"/>
      <c r="AF32" s="2244"/>
      <c r="AG32" s="2244"/>
      <c r="AH32" s="2244"/>
      <c r="AI32" s="2244"/>
      <c r="AJ32" s="2244"/>
      <c r="AK32" s="2244"/>
      <c r="AL32" s="2244"/>
      <c r="AM32" s="2244"/>
      <c r="AN32" s="2244"/>
      <c r="AO32" s="2244"/>
      <c r="AP32" s="2244"/>
      <c r="AQ32" s="2244"/>
      <c r="AR32" s="2244"/>
      <c r="AS32" s="2244"/>
      <c r="AT32" s="2244"/>
      <c r="AU32" s="2244"/>
      <c r="AV32" s="2244"/>
      <c r="AW32" s="2244"/>
      <c r="AX32" s="2244"/>
      <c r="AY32" s="2244"/>
      <c r="AZ32" s="2244"/>
      <c r="BA32" s="2249"/>
      <c r="EC32" s="45" t="s">
        <v>137</v>
      </c>
      <c r="ED32" s="45" t="s">
        <v>158</v>
      </c>
      <c r="EL32" s="45" t="s">
        <v>136</v>
      </c>
    </row>
    <row r="33" spans="1:142" ht="8.25" customHeight="1">
      <c r="A33" s="2220"/>
      <c r="B33" s="592"/>
      <c r="C33" s="526"/>
      <c r="D33" s="500"/>
      <c r="E33" s="2809"/>
      <c r="F33" s="2243"/>
      <c r="G33" s="2244"/>
      <c r="H33" s="2244"/>
      <c r="I33" s="2244"/>
      <c r="J33" s="2244"/>
      <c r="K33" s="2244"/>
      <c r="L33" s="2244"/>
      <c r="M33" s="2244"/>
      <c r="N33" s="2244"/>
      <c r="O33" s="2244"/>
      <c r="P33" s="2244"/>
      <c r="Q33" s="2244"/>
      <c r="R33" s="2244"/>
      <c r="S33" s="2244"/>
      <c r="T33" s="2244"/>
      <c r="U33" s="2244"/>
      <c r="V33" s="2244"/>
      <c r="W33" s="2244"/>
      <c r="X33" s="2244"/>
      <c r="Y33" s="2244"/>
      <c r="Z33" s="2244"/>
      <c r="AA33" s="2244"/>
      <c r="AB33" s="2244"/>
      <c r="AC33" s="2787"/>
      <c r="AD33" s="2243"/>
      <c r="AE33" s="2244"/>
      <c r="AF33" s="2244"/>
      <c r="AG33" s="2244"/>
      <c r="AH33" s="2244"/>
      <c r="AI33" s="2244"/>
      <c r="AJ33" s="2244"/>
      <c r="AK33" s="2244"/>
      <c r="AL33" s="2244"/>
      <c r="AM33" s="2244"/>
      <c r="AN33" s="2244"/>
      <c r="AO33" s="2244"/>
      <c r="AP33" s="2244"/>
      <c r="AQ33" s="2244"/>
      <c r="AR33" s="2244"/>
      <c r="AS33" s="2244"/>
      <c r="AT33" s="2244"/>
      <c r="AU33" s="2244"/>
      <c r="AV33" s="2244"/>
      <c r="AW33" s="2244"/>
      <c r="AX33" s="2244"/>
      <c r="AY33" s="2244"/>
      <c r="AZ33" s="2244"/>
      <c r="BA33" s="2249"/>
      <c r="EC33" s="45" t="s">
        <v>139</v>
      </c>
      <c r="ED33" s="45" t="s">
        <v>160</v>
      </c>
      <c r="EL33" s="45" t="s">
        <v>137</v>
      </c>
    </row>
    <row r="34" spans="1:142" ht="8.25" customHeight="1">
      <c r="A34" s="2220"/>
      <c r="B34" s="592"/>
      <c r="C34" s="527"/>
      <c r="D34" s="501"/>
      <c r="E34" s="1500"/>
      <c r="F34" s="2246"/>
      <c r="G34" s="2247"/>
      <c r="H34" s="2247"/>
      <c r="I34" s="2247"/>
      <c r="J34" s="2247"/>
      <c r="K34" s="2247"/>
      <c r="L34" s="2247"/>
      <c r="M34" s="2247"/>
      <c r="N34" s="2247"/>
      <c r="O34" s="2247"/>
      <c r="P34" s="2247"/>
      <c r="Q34" s="2247"/>
      <c r="R34" s="2247"/>
      <c r="S34" s="2247"/>
      <c r="T34" s="2247"/>
      <c r="U34" s="2247"/>
      <c r="V34" s="2247"/>
      <c r="W34" s="2247"/>
      <c r="X34" s="2247"/>
      <c r="Y34" s="2247"/>
      <c r="Z34" s="2247"/>
      <c r="AA34" s="2247"/>
      <c r="AB34" s="2247"/>
      <c r="AC34" s="2248"/>
      <c r="AD34" s="2246"/>
      <c r="AE34" s="2247"/>
      <c r="AF34" s="2247"/>
      <c r="AG34" s="2247"/>
      <c r="AH34" s="2247"/>
      <c r="AI34" s="2247"/>
      <c r="AJ34" s="2247"/>
      <c r="AK34" s="2247"/>
      <c r="AL34" s="2247"/>
      <c r="AM34" s="2247"/>
      <c r="AN34" s="2247"/>
      <c r="AO34" s="2247"/>
      <c r="AP34" s="2247"/>
      <c r="AQ34" s="2247"/>
      <c r="AR34" s="2247"/>
      <c r="AS34" s="2247"/>
      <c r="AT34" s="2247"/>
      <c r="AU34" s="2247"/>
      <c r="AV34" s="2247"/>
      <c r="AW34" s="2247"/>
      <c r="AX34" s="2247"/>
      <c r="AY34" s="2247"/>
      <c r="AZ34" s="2247"/>
      <c r="BA34" s="2250"/>
      <c r="EC34" s="45" t="s">
        <v>140</v>
      </c>
      <c r="ED34" s="45" t="s">
        <v>161</v>
      </c>
      <c r="EL34" s="45" t="s">
        <v>138</v>
      </c>
    </row>
    <row r="35" spans="1:142" ht="9" customHeight="1">
      <c r="A35" s="2220"/>
      <c r="B35" s="592"/>
      <c r="C35" s="2266" t="s">
        <v>691</v>
      </c>
      <c r="D35" s="2267"/>
      <c r="E35" s="2267"/>
      <c r="F35" s="2270"/>
      <c r="G35" s="2212"/>
      <c r="H35" s="2212"/>
      <c r="I35" s="2212"/>
      <c r="J35" s="2212"/>
      <c r="K35" s="2212"/>
      <c r="L35" s="2212"/>
      <c r="M35" s="2265" t="s">
        <v>287</v>
      </c>
      <c r="N35" s="2212"/>
      <c r="O35" s="2212"/>
      <c r="P35" s="2212"/>
      <c r="Q35" s="2212"/>
      <c r="R35" s="2212"/>
      <c r="S35" s="2212"/>
      <c r="T35" s="2212"/>
      <c r="U35" s="2265" t="s">
        <v>288</v>
      </c>
      <c r="V35" s="2212"/>
      <c r="W35" s="2212"/>
      <c r="X35" s="2212"/>
      <c r="Y35" s="2212"/>
      <c r="Z35" s="2212"/>
      <c r="AA35" s="2212"/>
      <c r="AB35" s="2212"/>
      <c r="AC35" s="2272"/>
      <c r="AD35" s="2270"/>
      <c r="AE35" s="2212"/>
      <c r="AF35" s="2212"/>
      <c r="AG35" s="2212"/>
      <c r="AH35" s="2212"/>
      <c r="AI35" s="2212"/>
      <c r="AJ35" s="2212"/>
      <c r="AK35" s="2265" t="s">
        <v>287</v>
      </c>
      <c r="AL35" s="2212"/>
      <c r="AM35" s="2212"/>
      <c r="AN35" s="2212"/>
      <c r="AO35" s="2212"/>
      <c r="AP35" s="2212"/>
      <c r="AQ35" s="2212"/>
      <c r="AR35" s="2212"/>
      <c r="AS35" s="2265" t="s">
        <v>288</v>
      </c>
      <c r="AT35" s="2212"/>
      <c r="AU35" s="2212"/>
      <c r="AV35" s="2212"/>
      <c r="AW35" s="2212"/>
      <c r="AX35" s="2212"/>
      <c r="AY35" s="2212"/>
      <c r="AZ35" s="2212"/>
      <c r="BA35" s="2213"/>
      <c r="EC35" s="45" t="s">
        <v>72</v>
      </c>
      <c r="ED35" s="45" t="s">
        <v>162</v>
      </c>
      <c r="EL35" s="45" t="s">
        <v>139</v>
      </c>
    </row>
    <row r="36" spans="1:142" ht="9" customHeight="1">
      <c r="A36" s="2220"/>
      <c r="B36" s="592"/>
      <c r="C36" s="2266"/>
      <c r="D36" s="2267"/>
      <c r="E36" s="2267"/>
      <c r="F36" s="2270"/>
      <c r="G36" s="2212"/>
      <c r="H36" s="2212"/>
      <c r="I36" s="2212"/>
      <c r="J36" s="2212"/>
      <c r="K36" s="2212"/>
      <c r="L36" s="2212"/>
      <c r="M36" s="2265"/>
      <c r="N36" s="2212"/>
      <c r="O36" s="2212"/>
      <c r="P36" s="2212"/>
      <c r="Q36" s="2212"/>
      <c r="R36" s="2212"/>
      <c r="S36" s="2212"/>
      <c r="T36" s="2212"/>
      <c r="U36" s="2265"/>
      <c r="V36" s="2212"/>
      <c r="W36" s="2212"/>
      <c r="X36" s="2212"/>
      <c r="Y36" s="2212"/>
      <c r="Z36" s="2212"/>
      <c r="AA36" s="2212"/>
      <c r="AB36" s="2212"/>
      <c r="AC36" s="2272"/>
      <c r="AD36" s="2270"/>
      <c r="AE36" s="2212"/>
      <c r="AF36" s="2212"/>
      <c r="AG36" s="2212"/>
      <c r="AH36" s="2212"/>
      <c r="AI36" s="2212"/>
      <c r="AJ36" s="2212"/>
      <c r="AK36" s="2265"/>
      <c r="AL36" s="2212"/>
      <c r="AM36" s="2212"/>
      <c r="AN36" s="2212"/>
      <c r="AO36" s="2212"/>
      <c r="AP36" s="2212"/>
      <c r="AQ36" s="2212"/>
      <c r="AR36" s="2212"/>
      <c r="AS36" s="2265"/>
      <c r="AT36" s="2212"/>
      <c r="AU36" s="2212"/>
      <c r="AV36" s="2212"/>
      <c r="AW36" s="2212"/>
      <c r="AX36" s="2212"/>
      <c r="AY36" s="2212"/>
      <c r="AZ36" s="2212"/>
      <c r="BA36" s="2213"/>
      <c r="EC36" s="45" t="s">
        <v>73</v>
      </c>
      <c r="ED36" s="45" t="s">
        <v>163</v>
      </c>
      <c r="EL36" s="45" t="s">
        <v>140</v>
      </c>
    </row>
    <row r="37" spans="1:142" ht="9" customHeight="1">
      <c r="A37" s="2220"/>
      <c r="B37" s="592"/>
      <c r="C37" s="2266" t="s">
        <v>234</v>
      </c>
      <c r="D37" s="2267"/>
      <c r="E37" s="2267"/>
      <c r="F37" s="2270"/>
      <c r="G37" s="2212"/>
      <c r="H37" s="2212"/>
      <c r="I37" s="2212"/>
      <c r="J37" s="2212"/>
      <c r="K37" s="2212"/>
      <c r="L37" s="2212"/>
      <c r="M37" s="2265" t="s">
        <v>215</v>
      </c>
      <c r="N37" s="2212"/>
      <c r="O37" s="2212"/>
      <c r="P37" s="2212"/>
      <c r="Q37" s="2212"/>
      <c r="R37" s="2212"/>
      <c r="S37" s="2212"/>
      <c r="T37" s="2212"/>
      <c r="U37" s="2265" t="s">
        <v>288</v>
      </c>
      <c r="V37" s="2212"/>
      <c r="W37" s="2212"/>
      <c r="X37" s="2212"/>
      <c r="Y37" s="2212"/>
      <c r="Z37" s="2212"/>
      <c r="AA37" s="2212"/>
      <c r="AB37" s="2212"/>
      <c r="AC37" s="2272"/>
      <c r="AD37" s="2270"/>
      <c r="AE37" s="2212"/>
      <c r="AF37" s="2212"/>
      <c r="AG37" s="2212"/>
      <c r="AH37" s="2212"/>
      <c r="AI37" s="2212"/>
      <c r="AJ37" s="2212"/>
      <c r="AK37" s="2265" t="s">
        <v>215</v>
      </c>
      <c r="AL37" s="2212"/>
      <c r="AM37" s="2212"/>
      <c r="AN37" s="2212"/>
      <c r="AO37" s="2212"/>
      <c r="AP37" s="2212"/>
      <c r="AQ37" s="2212"/>
      <c r="AR37" s="2212"/>
      <c r="AS37" s="2265" t="s">
        <v>288</v>
      </c>
      <c r="AT37" s="2212"/>
      <c r="AU37" s="2212"/>
      <c r="AV37" s="2212"/>
      <c r="AW37" s="2212"/>
      <c r="AX37" s="2212"/>
      <c r="AY37" s="2212"/>
      <c r="AZ37" s="2212"/>
      <c r="BA37" s="2213"/>
      <c r="EC37" s="45" t="s">
        <v>74</v>
      </c>
      <c r="ED37" s="45" t="s">
        <v>164</v>
      </c>
      <c r="EL37" s="45" t="s">
        <v>72</v>
      </c>
    </row>
    <row r="38" spans="1:142" ht="9" customHeight="1">
      <c r="A38" s="2220"/>
      <c r="B38" s="592"/>
      <c r="C38" s="2268"/>
      <c r="D38" s="2269"/>
      <c r="E38" s="2269"/>
      <c r="F38" s="2271"/>
      <c r="G38" s="2214"/>
      <c r="H38" s="2214"/>
      <c r="I38" s="2214"/>
      <c r="J38" s="2214"/>
      <c r="K38" s="2214"/>
      <c r="L38" s="2214"/>
      <c r="M38" s="1373"/>
      <c r="N38" s="2214"/>
      <c r="O38" s="2214"/>
      <c r="P38" s="2214"/>
      <c r="Q38" s="2214"/>
      <c r="R38" s="2214"/>
      <c r="S38" s="2214"/>
      <c r="T38" s="2214"/>
      <c r="U38" s="1373"/>
      <c r="V38" s="2214"/>
      <c r="W38" s="2214"/>
      <c r="X38" s="2214"/>
      <c r="Y38" s="2214"/>
      <c r="Z38" s="2214"/>
      <c r="AA38" s="2214"/>
      <c r="AB38" s="2214"/>
      <c r="AC38" s="2273"/>
      <c r="AD38" s="2271"/>
      <c r="AE38" s="2214"/>
      <c r="AF38" s="2214"/>
      <c r="AG38" s="2214"/>
      <c r="AH38" s="2214"/>
      <c r="AI38" s="2214"/>
      <c r="AJ38" s="2214"/>
      <c r="AK38" s="1373"/>
      <c r="AL38" s="2214"/>
      <c r="AM38" s="2214"/>
      <c r="AN38" s="2214"/>
      <c r="AO38" s="2214"/>
      <c r="AP38" s="2214"/>
      <c r="AQ38" s="2214"/>
      <c r="AR38" s="2214"/>
      <c r="AS38" s="1373"/>
      <c r="AT38" s="2214"/>
      <c r="AU38" s="2214"/>
      <c r="AV38" s="2214"/>
      <c r="AW38" s="2214"/>
      <c r="AX38" s="2214"/>
      <c r="AY38" s="2214"/>
      <c r="AZ38" s="2214"/>
      <c r="BA38" s="2215"/>
      <c r="EC38" s="45" t="s">
        <v>75</v>
      </c>
      <c r="ED38" s="45" t="s">
        <v>165</v>
      </c>
      <c r="EL38" s="45" t="s">
        <v>73</v>
      </c>
    </row>
    <row r="39" spans="1:142" ht="9.75" customHeight="1">
      <c r="A39" s="2220"/>
      <c r="B39" s="592"/>
      <c r="C39" s="2251" t="s">
        <v>686</v>
      </c>
      <c r="D39" s="2252"/>
      <c r="E39" s="2252"/>
      <c r="F39" s="2255"/>
      <c r="G39" s="2256"/>
      <c r="H39" s="2256"/>
      <c r="I39" s="2256"/>
      <c r="J39" s="2256"/>
      <c r="K39" s="2256"/>
      <c r="L39" s="2256"/>
      <c r="M39" s="2256"/>
      <c r="N39" s="2256"/>
      <c r="O39" s="2256"/>
      <c r="P39" s="2256"/>
      <c r="Q39" s="2256"/>
      <c r="R39" s="2256"/>
      <c r="S39" s="2256"/>
      <c r="T39" s="2256"/>
      <c r="U39" s="2256"/>
      <c r="V39" s="2256"/>
      <c r="W39" s="2256"/>
      <c r="X39" s="2256"/>
      <c r="Y39" s="2256"/>
      <c r="Z39" s="2256"/>
      <c r="AA39" s="2256"/>
      <c r="AB39" s="2256"/>
      <c r="AC39" s="2257"/>
      <c r="AD39" s="2255"/>
      <c r="AE39" s="2256"/>
      <c r="AF39" s="2256"/>
      <c r="AG39" s="2256"/>
      <c r="AH39" s="2256"/>
      <c r="AI39" s="2256"/>
      <c r="AJ39" s="2256"/>
      <c r="AK39" s="2256"/>
      <c r="AL39" s="2256"/>
      <c r="AM39" s="2256"/>
      <c r="AN39" s="2256"/>
      <c r="AO39" s="2256"/>
      <c r="AP39" s="2256"/>
      <c r="AQ39" s="2256"/>
      <c r="AR39" s="2256"/>
      <c r="AS39" s="2256"/>
      <c r="AT39" s="2256"/>
      <c r="AU39" s="2256"/>
      <c r="AV39" s="2256"/>
      <c r="AW39" s="2256"/>
      <c r="AX39" s="2256"/>
      <c r="AY39" s="2256"/>
      <c r="AZ39" s="2256"/>
      <c r="BA39" s="2261"/>
      <c r="EC39" s="45" t="s">
        <v>75</v>
      </c>
      <c r="ED39" s="45" t="s">
        <v>636</v>
      </c>
      <c r="EE39" s="6"/>
      <c r="EF39" s="6"/>
      <c r="EL39" s="45" t="s">
        <v>74</v>
      </c>
    </row>
    <row r="40" spans="1:142" ht="9.75" customHeight="1">
      <c r="A40" s="2220"/>
      <c r="B40" s="592"/>
      <c r="C40" s="2253"/>
      <c r="D40" s="2254"/>
      <c r="E40" s="2254"/>
      <c r="F40" s="2258"/>
      <c r="G40" s="2259"/>
      <c r="H40" s="2259"/>
      <c r="I40" s="2259"/>
      <c r="J40" s="2259"/>
      <c r="K40" s="2259"/>
      <c r="L40" s="2259"/>
      <c r="M40" s="2259"/>
      <c r="N40" s="2259"/>
      <c r="O40" s="2259"/>
      <c r="P40" s="2259"/>
      <c r="Q40" s="2259"/>
      <c r="R40" s="2259"/>
      <c r="S40" s="2259"/>
      <c r="T40" s="2259"/>
      <c r="U40" s="2259"/>
      <c r="V40" s="2259"/>
      <c r="W40" s="2259"/>
      <c r="X40" s="2259"/>
      <c r="Y40" s="2259"/>
      <c r="Z40" s="2259"/>
      <c r="AA40" s="2259"/>
      <c r="AB40" s="2259"/>
      <c r="AC40" s="2779"/>
      <c r="AD40" s="2262"/>
      <c r="AE40" s="2263"/>
      <c r="AF40" s="2263"/>
      <c r="AG40" s="2263"/>
      <c r="AH40" s="2263"/>
      <c r="AI40" s="2263"/>
      <c r="AJ40" s="2263"/>
      <c r="AK40" s="2263"/>
      <c r="AL40" s="2263"/>
      <c r="AM40" s="2263"/>
      <c r="AN40" s="2263"/>
      <c r="AO40" s="2263"/>
      <c r="AP40" s="2263"/>
      <c r="AQ40" s="2263"/>
      <c r="AR40" s="2263"/>
      <c r="AS40" s="2263"/>
      <c r="AT40" s="2263"/>
      <c r="AU40" s="2263"/>
      <c r="AV40" s="2263"/>
      <c r="AW40" s="2263"/>
      <c r="AX40" s="2263"/>
      <c r="AY40" s="2263"/>
      <c r="AZ40" s="2263"/>
      <c r="BA40" s="2264"/>
      <c r="EC40" s="45" t="s">
        <v>76</v>
      </c>
      <c r="ED40" s="45" t="s">
        <v>637</v>
      </c>
      <c r="EE40" s="6"/>
      <c r="EF40" s="6"/>
      <c r="EL40" s="45" t="s">
        <v>75</v>
      </c>
    </row>
    <row r="41" spans="1:142" ht="9.75" customHeight="1">
      <c r="A41" s="2220"/>
      <c r="B41" s="592"/>
      <c r="C41" s="2251" t="s">
        <v>687</v>
      </c>
      <c r="D41" s="2252"/>
      <c r="E41" s="2252"/>
      <c r="F41" s="2255"/>
      <c r="G41" s="2256"/>
      <c r="H41" s="2256"/>
      <c r="I41" s="2256"/>
      <c r="J41" s="2256"/>
      <c r="K41" s="2256"/>
      <c r="L41" s="2256"/>
      <c r="M41" s="2256"/>
      <c r="N41" s="2256"/>
      <c r="O41" s="2256"/>
      <c r="P41" s="2256"/>
      <c r="Q41" s="2256"/>
      <c r="R41" s="2256"/>
      <c r="S41" s="2256"/>
      <c r="T41" s="2256"/>
      <c r="U41" s="2256"/>
      <c r="V41" s="2256"/>
      <c r="W41" s="2256"/>
      <c r="X41" s="2256"/>
      <c r="Y41" s="2256"/>
      <c r="Z41" s="2256"/>
      <c r="AA41" s="2256"/>
      <c r="AB41" s="2256"/>
      <c r="AC41" s="2257"/>
      <c r="AD41" s="2258"/>
      <c r="AE41" s="2259"/>
      <c r="AF41" s="2259"/>
      <c r="AG41" s="2259"/>
      <c r="AH41" s="2259"/>
      <c r="AI41" s="2259"/>
      <c r="AJ41" s="2259"/>
      <c r="AK41" s="2259"/>
      <c r="AL41" s="2259"/>
      <c r="AM41" s="2259"/>
      <c r="AN41" s="2259"/>
      <c r="AO41" s="2259"/>
      <c r="AP41" s="2259"/>
      <c r="AQ41" s="2259"/>
      <c r="AR41" s="2259"/>
      <c r="AS41" s="2259"/>
      <c r="AT41" s="2259"/>
      <c r="AU41" s="2259"/>
      <c r="AV41" s="2259"/>
      <c r="AW41" s="2259"/>
      <c r="AX41" s="2259"/>
      <c r="AY41" s="2259"/>
      <c r="AZ41" s="2259"/>
      <c r="BA41" s="2279"/>
      <c r="EC41" s="45" t="s">
        <v>75</v>
      </c>
      <c r="ED41" s="45" t="s">
        <v>638</v>
      </c>
      <c r="EE41" s="6"/>
      <c r="EF41" s="6"/>
      <c r="EL41" s="45" t="s">
        <v>76</v>
      </c>
    </row>
    <row r="42" spans="1:142" ht="9.75" customHeight="1">
      <c r="A42" s="2221"/>
      <c r="B42" s="2222"/>
      <c r="C42" s="2274"/>
      <c r="D42" s="2275"/>
      <c r="E42" s="2275"/>
      <c r="F42" s="2276"/>
      <c r="G42" s="2277"/>
      <c r="H42" s="2277"/>
      <c r="I42" s="2277"/>
      <c r="J42" s="2277"/>
      <c r="K42" s="2277"/>
      <c r="L42" s="2277"/>
      <c r="M42" s="2277"/>
      <c r="N42" s="2277"/>
      <c r="O42" s="2277"/>
      <c r="P42" s="2277"/>
      <c r="Q42" s="2277"/>
      <c r="R42" s="2277"/>
      <c r="S42" s="2277"/>
      <c r="T42" s="2277"/>
      <c r="U42" s="2277"/>
      <c r="V42" s="2277"/>
      <c r="W42" s="2277"/>
      <c r="X42" s="2277"/>
      <c r="Y42" s="2277"/>
      <c r="Z42" s="2277"/>
      <c r="AA42" s="2277"/>
      <c r="AB42" s="2277"/>
      <c r="AC42" s="2278"/>
      <c r="AD42" s="2276"/>
      <c r="AE42" s="2277"/>
      <c r="AF42" s="2277"/>
      <c r="AG42" s="2277"/>
      <c r="AH42" s="2277"/>
      <c r="AI42" s="2277"/>
      <c r="AJ42" s="2277"/>
      <c r="AK42" s="2277"/>
      <c r="AL42" s="2277"/>
      <c r="AM42" s="2277"/>
      <c r="AN42" s="2277"/>
      <c r="AO42" s="2277"/>
      <c r="AP42" s="2277"/>
      <c r="AQ42" s="2277"/>
      <c r="AR42" s="2277"/>
      <c r="AS42" s="2277"/>
      <c r="AT42" s="2277"/>
      <c r="AU42" s="2277"/>
      <c r="AV42" s="2277"/>
      <c r="AW42" s="2277"/>
      <c r="AX42" s="2277"/>
      <c r="AY42" s="2277"/>
      <c r="AZ42" s="2277"/>
      <c r="BA42" s="2280"/>
      <c r="EC42" s="45" t="s">
        <v>76</v>
      </c>
      <c r="ED42" s="45" t="s">
        <v>639</v>
      </c>
      <c r="EE42" s="6"/>
      <c r="EF42" s="6"/>
      <c r="EL42" s="45" t="s">
        <v>77</v>
      </c>
    </row>
    <row r="43" spans="1:142" ht="15" customHeight="1">
      <c r="A43" s="2281" t="s">
        <v>230</v>
      </c>
      <c r="B43" s="2282"/>
      <c r="C43" s="2225" t="s">
        <v>224</v>
      </c>
      <c r="D43" s="2283"/>
      <c r="E43" s="2283"/>
      <c r="F43" s="2226"/>
      <c r="G43" s="2227"/>
      <c r="H43" s="2227"/>
      <c r="I43" s="2227"/>
      <c r="J43" s="2227"/>
      <c r="K43" s="2227"/>
      <c r="L43" s="2227"/>
      <c r="M43" s="2227"/>
      <c r="N43" s="2227"/>
      <c r="O43" s="2227"/>
      <c r="P43" s="2227"/>
      <c r="Q43" s="2227"/>
      <c r="R43" s="2227"/>
      <c r="S43" s="2227"/>
      <c r="T43" s="2227"/>
      <c r="U43" s="2227"/>
      <c r="V43" s="2227"/>
      <c r="W43" s="2227"/>
      <c r="X43" s="2227"/>
      <c r="Y43" s="2227"/>
      <c r="Z43" s="2227"/>
      <c r="AA43" s="2227"/>
      <c r="AB43" s="2227"/>
      <c r="AC43" s="2284"/>
      <c r="AD43" s="2226"/>
      <c r="AE43" s="2227"/>
      <c r="AF43" s="2227"/>
      <c r="AG43" s="2227"/>
      <c r="AH43" s="2227"/>
      <c r="AI43" s="2227"/>
      <c r="AJ43" s="2227"/>
      <c r="AK43" s="2227"/>
      <c r="AL43" s="2227"/>
      <c r="AM43" s="2227"/>
      <c r="AN43" s="2227"/>
      <c r="AO43" s="2227"/>
      <c r="AP43" s="2227"/>
      <c r="AQ43" s="2227"/>
      <c r="AR43" s="2227"/>
      <c r="AS43" s="2227"/>
      <c r="AT43" s="2227"/>
      <c r="AU43" s="2227"/>
      <c r="AV43" s="2227"/>
      <c r="AW43" s="2227"/>
      <c r="AX43" s="2227"/>
      <c r="AY43" s="2227"/>
      <c r="AZ43" s="2227"/>
      <c r="BA43" s="2228"/>
      <c r="EC43" s="45" t="s">
        <v>76</v>
      </c>
      <c r="ED43" s="45" t="s">
        <v>640</v>
      </c>
      <c r="EL43" s="45" t="s">
        <v>78</v>
      </c>
    </row>
    <row r="44" spans="1:142" ht="11.45" customHeight="1">
      <c r="A44" s="2281"/>
      <c r="B44" s="2282"/>
      <c r="C44" s="676" t="s">
        <v>231</v>
      </c>
      <c r="D44" s="677"/>
      <c r="E44" s="678"/>
      <c r="F44" s="2285"/>
      <c r="G44" s="2286"/>
      <c r="H44" s="2286"/>
      <c r="I44" s="2286"/>
      <c r="J44" s="2286"/>
      <c r="K44" s="2286"/>
      <c r="L44" s="2286"/>
      <c r="M44" s="2286"/>
      <c r="N44" s="2286"/>
      <c r="O44" s="2286"/>
      <c r="P44" s="2286"/>
      <c r="Q44" s="2286"/>
      <c r="R44" s="2286"/>
      <c r="S44" s="2286"/>
      <c r="T44" s="2286"/>
      <c r="U44" s="2286"/>
      <c r="V44" s="2286"/>
      <c r="W44" s="2286"/>
      <c r="X44" s="2286"/>
      <c r="Y44" s="2286"/>
      <c r="Z44" s="2286"/>
      <c r="AA44" s="2286"/>
      <c r="AB44" s="2286"/>
      <c r="AC44" s="2287"/>
      <c r="AD44" s="2285"/>
      <c r="AE44" s="2286"/>
      <c r="AF44" s="2286"/>
      <c r="AG44" s="2286"/>
      <c r="AH44" s="2286"/>
      <c r="AI44" s="2286"/>
      <c r="AJ44" s="2286"/>
      <c r="AK44" s="2286"/>
      <c r="AL44" s="2286"/>
      <c r="AM44" s="2286"/>
      <c r="AN44" s="2286"/>
      <c r="AO44" s="2286"/>
      <c r="AP44" s="2286"/>
      <c r="AQ44" s="2286"/>
      <c r="AR44" s="2286"/>
      <c r="AS44" s="2286"/>
      <c r="AT44" s="2286"/>
      <c r="AU44" s="2286"/>
      <c r="AV44" s="2286"/>
      <c r="AW44" s="2286"/>
      <c r="AX44" s="2286"/>
      <c r="AY44" s="2286"/>
      <c r="AZ44" s="2286"/>
      <c r="BA44" s="2288"/>
      <c r="EC44" s="45" t="s">
        <v>77</v>
      </c>
      <c r="ED44" s="45" t="s">
        <v>641</v>
      </c>
      <c r="EL44" s="45" t="s">
        <v>79</v>
      </c>
    </row>
    <row r="45" spans="1:142" ht="11.25" customHeight="1">
      <c r="A45" s="2281"/>
      <c r="B45" s="2282"/>
      <c r="C45" s="2161"/>
      <c r="D45" s="2162"/>
      <c r="E45" s="2163"/>
      <c r="F45" s="2285"/>
      <c r="G45" s="2286"/>
      <c r="H45" s="2286"/>
      <c r="I45" s="2286"/>
      <c r="J45" s="2286"/>
      <c r="K45" s="2286"/>
      <c r="L45" s="2286"/>
      <c r="M45" s="2286"/>
      <c r="N45" s="2286"/>
      <c r="O45" s="2286"/>
      <c r="P45" s="2286"/>
      <c r="Q45" s="2286"/>
      <c r="R45" s="2286"/>
      <c r="S45" s="2286"/>
      <c r="T45" s="2286"/>
      <c r="U45" s="2286"/>
      <c r="V45" s="2286"/>
      <c r="W45" s="2286"/>
      <c r="X45" s="2286"/>
      <c r="Y45" s="2286"/>
      <c r="Z45" s="2286"/>
      <c r="AA45" s="2286"/>
      <c r="AB45" s="2286"/>
      <c r="AC45" s="2287"/>
      <c r="AD45" s="2285"/>
      <c r="AE45" s="2286"/>
      <c r="AF45" s="2286"/>
      <c r="AG45" s="2286"/>
      <c r="AH45" s="2286"/>
      <c r="AI45" s="2286"/>
      <c r="AJ45" s="2286"/>
      <c r="AK45" s="2286"/>
      <c r="AL45" s="2286"/>
      <c r="AM45" s="2286"/>
      <c r="AN45" s="2286"/>
      <c r="AO45" s="2286"/>
      <c r="AP45" s="2286"/>
      <c r="AQ45" s="2286"/>
      <c r="AR45" s="2286"/>
      <c r="AS45" s="2286"/>
      <c r="AT45" s="2286"/>
      <c r="AU45" s="2286"/>
      <c r="AV45" s="2286"/>
      <c r="AW45" s="2286"/>
      <c r="AX45" s="2286"/>
      <c r="AY45" s="2286"/>
      <c r="AZ45" s="2286"/>
      <c r="BA45" s="2288"/>
      <c r="EC45" s="45" t="s">
        <v>78</v>
      </c>
      <c r="ED45" s="45" t="s">
        <v>642</v>
      </c>
      <c r="EL45" s="45" t="s">
        <v>80</v>
      </c>
    </row>
    <row r="46" spans="1:142" ht="7.5" customHeight="1">
      <c r="A46" s="2281"/>
      <c r="B46" s="2282"/>
      <c r="C46" s="2193" t="s">
        <v>236</v>
      </c>
      <c r="D46" s="2267"/>
      <c r="E46" s="2267"/>
      <c r="F46" s="2292" t="s">
        <v>631</v>
      </c>
      <c r="G46" s="2293"/>
      <c r="H46" s="2293"/>
      <c r="I46" s="2293"/>
      <c r="J46" s="2293"/>
      <c r="K46" s="2293"/>
      <c r="L46" s="2293"/>
      <c r="M46" s="1304"/>
      <c r="N46" s="1304"/>
      <c r="O46" s="1304"/>
      <c r="P46" s="1304"/>
      <c r="Q46" s="1304"/>
      <c r="R46" s="2289" t="s">
        <v>118</v>
      </c>
      <c r="S46" s="2289"/>
      <c r="T46" s="2198"/>
      <c r="U46" s="2198"/>
      <c r="V46" s="2198"/>
      <c r="W46" s="2289" t="s">
        <v>119</v>
      </c>
      <c r="X46" s="2289"/>
      <c r="Y46" s="2198"/>
      <c r="Z46" s="2198"/>
      <c r="AA46" s="2198"/>
      <c r="AB46" s="2289" t="s">
        <v>209</v>
      </c>
      <c r="AC46" s="2305"/>
      <c r="AD46" s="2292" t="s">
        <v>631</v>
      </c>
      <c r="AE46" s="2293"/>
      <c r="AF46" s="2293"/>
      <c r="AG46" s="2293"/>
      <c r="AH46" s="2293"/>
      <c r="AI46" s="2293"/>
      <c r="AJ46" s="2293"/>
      <c r="AK46" s="1304"/>
      <c r="AL46" s="1304"/>
      <c r="AM46" s="1304"/>
      <c r="AN46" s="1304"/>
      <c r="AO46" s="1304"/>
      <c r="AP46" s="2289" t="s">
        <v>118</v>
      </c>
      <c r="AQ46" s="2289"/>
      <c r="AR46" s="2198"/>
      <c r="AS46" s="2198"/>
      <c r="AT46" s="2198"/>
      <c r="AU46" s="2289" t="s">
        <v>119</v>
      </c>
      <c r="AV46" s="2289"/>
      <c r="AW46" s="2198"/>
      <c r="AX46" s="2198"/>
      <c r="AY46" s="2198"/>
      <c r="AZ46" s="2289" t="s">
        <v>209</v>
      </c>
      <c r="BA46" s="2290"/>
      <c r="EC46" s="45" t="s">
        <v>79</v>
      </c>
      <c r="ED46" s="45" t="s">
        <v>643</v>
      </c>
      <c r="EL46" s="45" t="s">
        <v>141</v>
      </c>
    </row>
    <row r="47" spans="1:142" ht="7.5" customHeight="1">
      <c r="A47" s="2281"/>
      <c r="B47" s="2282"/>
      <c r="C47" s="2193"/>
      <c r="D47" s="2267"/>
      <c r="E47" s="2267"/>
      <c r="F47" s="2307"/>
      <c r="G47" s="2171"/>
      <c r="H47" s="2171"/>
      <c r="I47" s="2171"/>
      <c r="J47" s="2171"/>
      <c r="K47" s="2171"/>
      <c r="L47" s="2171"/>
      <c r="M47" s="1308"/>
      <c r="N47" s="1308"/>
      <c r="O47" s="1308"/>
      <c r="P47" s="1308"/>
      <c r="Q47" s="1308"/>
      <c r="R47" s="2184"/>
      <c r="S47" s="2184"/>
      <c r="T47" s="2175"/>
      <c r="U47" s="2175"/>
      <c r="V47" s="2175"/>
      <c r="W47" s="2184"/>
      <c r="X47" s="2184"/>
      <c r="Y47" s="2175"/>
      <c r="Z47" s="2175"/>
      <c r="AA47" s="2175"/>
      <c r="AB47" s="2184"/>
      <c r="AC47" s="2306"/>
      <c r="AD47" s="2307"/>
      <c r="AE47" s="2171"/>
      <c r="AF47" s="2171"/>
      <c r="AG47" s="2171"/>
      <c r="AH47" s="2171"/>
      <c r="AI47" s="2171"/>
      <c r="AJ47" s="2171"/>
      <c r="AK47" s="1308"/>
      <c r="AL47" s="1308"/>
      <c r="AM47" s="1308"/>
      <c r="AN47" s="1308"/>
      <c r="AO47" s="1308"/>
      <c r="AP47" s="2184"/>
      <c r="AQ47" s="2184"/>
      <c r="AR47" s="2175"/>
      <c r="AS47" s="2175"/>
      <c r="AT47" s="2175"/>
      <c r="AU47" s="2184"/>
      <c r="AV47" s="2184"/>
      <c r="AW47" s="2175"/>
      <c r="AX47" s="2175"/>
      <c r="AY47" s="2175"/>
      <c r="AZ47" s="2184"/>
      <c r="BA47" s="2190"/>
      <c r="EC47" s="45" t="s">
        <v>80</v>
      </c>
      <c r="ED47" s="45" t="s">
        <v>644</v>
      </c>
      <c r="EL47" s="45" t="s">
        <v>142</v>
      </c>
    </row>
    <row r="48" spans="1:142" ht="12" customHeight="1">
      <c r="A48" s="2281"/>
      <c r="B48" s="2282"/>
      <c r="C48" s="2193" t="s">
        <v>338</v>
      </c>
      <c r="D48" s="2267"/>
      <c r="E48" s="2291"/>
      <c r="F48" s="2292" t="s">
        <v>631</v>
      </c>
      <c r="G48" s="2293"/>
      <c r="H48" s="2293"/>
      <c r="I48" s="2293"/>
      <c r="J48" s="2293"/>
      <c r="K48" s="2294"/>
      <c r="L48" s="1373" t="s">
        <v>302</v>
      </c>
      <c r="M48" s="1395"/>
      <c r="N48" s="1395"/>
      <c r="O48" s="2297" t="s">
        <v>215</v>
      </c>
      <c r="P48" s="667"/>
      <c r="Q48" s="2299"/>
      <c r="R48" s="2299"/>
      <c r="S48" s="2299"/>
      <c r="T48" s="2299"/>
      <c r="U48" s="2299"/>
      <c r="V48" s="2299"/>
      <c r="W48" s="2299"/>
      <c r="X48" s="2299"/>
      <c r="Y48" s="2301" t="s">
        <v>216</v>
      </c>
      <c r="Z48" s="2303" t="s">
        <v>339</v>
      </c>
      <c r="AA48" s="1386" t="s">
        <v>631</v>
      </c>
      <c r="AB48" s="2293"/>
      <c r="AC48" s="2311"/>
      <c r="AD48" s="2292" t="s">
        <v>631</v>
      </c>
      <c r="AE48" s="2293"/>
      <c r="AF48" s="2293"/>
      <c r="AG48" s="2293"/>
      <c r="AH48" s="2293"/>
      <c r="AI48" s="2294"/>
      <c r="AJ48" s="1373" t="s">
        <v>302</v>
      </c>
      <c r="AK48" s="1395"/>
      <c r="AL48" s="1395"/>
      <c r="AM48" s="2297" t="s">
        <v>215</v>
      </c>
      <c r="AN48" s="667"/>
      <c r="AO48" s="2299"/>
      <c r="AP48" s="2299"/>
      <c r="AQ48" s="2299"/>
      <c r="AR48" s="2299"/>
      <c r="AS48" s="2299"/>
      <c r="AT48" s="2299"/>
      <c r="AU48" s="2299"/>
      <c r="AV48" s="2299"/>
      <c r="AW48" s="2301" t="s">
        <v>216</v>
      </c>
      <c r="AX48" s="2303" t="s">
        <v>339</v>
      </c>
      <c r="AY48" s="1386" t="s">
        <v>631</v>
      </c>
      <c r="AZ48" s="2293"/>
      <c r="BA48" s="2308"/>
      <c r="EC48" s="45" t="s">
        <v>141</v>
      </c>
      <c r="ED48" s="45" t="s">
        <v>645</v>
      </c>
      <c r="EL48" s="45" t="s">
        <v>143</v>
      </c>
    </row>
    <row r="49" spans="1:142" ht="12" customHeight="1">
      <c r="A49" s="2281"/>
      <c r="B49" s="2282"/>
      <c r="C49" s="2193"/>
      <c r="D49" s="2267"/>
      <c r="E49" s="2291"/>
      <c r="F49" s="2170"/>
      <c r="G49" s="2171"/>
      <c r="H49" s="2171"/>
      <c r="I49" s="2171"/>
      <c r="J49" s="2171"/>
      <c r="K49" s="2295"/>
      <c r="L49" s="2296"/>
      <c r="M49" s="2296"/>
      <c r="N49" s="2296"/>
      <c r="O49" s="2298"/>
      <c r="P49" s="2300"/>
      <c r="Q49" s="2300"/>
      <c r="R49" s="2300"/>
      <c r="S49" s="2300"/>
      <c r="T49" s="2300"/>
      <c r="U49" s="2300"/>
      <c r="V49" s="2300"/>
      <c r="W49" s="2300"/>
      <c r="X49" s="2300"/>
      <c r="Y49" s="2302"/>
      <c r="Z49" s="2304"/>
      <c r="AA49" s="2309"/>
      <c r="AB49" s="2171"/>
      <c r="AC49" s="2312"/>
      <c r="AD49" s="2170"/>
      <c r="AE49" s="2171"/>
      <c r="AF49" s="2171"/>
      <c r="AG49" s="2171"/>
      <c r="AH49" s="2171"/>
      <c r="AI49" s="2295"/>
      <c r="AJ49" s="2296"/>
      <c r="AK49" s="2296"/>
      <c r="AL49" s="2296"/>
      <c r="AM49" s="2298"/>
      <c r="AN49" s="2300"/>
      <c r="AO49" s="2300"/>
      <c r="AP49" s="2300"/>
      <c r="AQ49" s="2300"/>
      <c r="AR49" s="2300"/>
      <c r="AS49" s="2300"/>
      <c r="AT49" s="2300"/>
      <c r="AU49" s="2300"/>
      <c r="AV49" s="2300"/>
      <c r="AW49" s="2302"/>
      <c r="AX49" s="2304"/>
      <c r="AY49" s="2309"/>
      <c r="AZ49" s="2171"/>
      <c r="BA49" s="2310"/>
      <c r="EC49" s="45" t="s">
        <v>142</v>
      </c>
      <c r="ED49" s="45" t="s">
        <v>646</v>
      </c>
      <c r="EL49" s="45" t="s">
        <v>144</v>
      </c>
    </row>
    <row r="50" spans="1:142" ht="11.25" customHeight="1">
      <c r="A50" s="2281"/>
      <c r="B50" s="2282"/>
      <c r="C50" s="676" t="s">
        <v>238</v>
      </c>
      <c r="D50" s="677"/>
      <c r="E50" s="678"/>
      <c r="F50" s="1445" t="s">
        <v>227</v>
      </c>
      <c r="G50" s="1373"/>
      <c r="H50" s="2239"/>
      <c r="I50" s="2239"/>
      <c r="J50" s="2239"/>
      <c r="K50" s="17" t="s">
        <v>228</v>
      </c>
      <c r="L50" s="2239"/>
      <c r="M50" s="2239"/>
      <c r="N50" s="2239"/>
      <c r="O50" s="2239"/>
      <c r="P50" s="2240"/>
      <c r="Q50" s="2240"/>
      <c r="R50" s="2240"/>
      <c r="S50" s="2240"/>
      <c r="T50" s="2240"/>
      <c r="U50" s="2240"/>
      <c r="V50" s="2240"/>
      <c r="W50" s="2240"/>
      <c r="X50" s="2240"/>
      <c r="Y50" s="2240"/>
      <c r="Z50" s="2240"/>
      <c r="AA50" s="2240"/>
      <c r="AB50" s="2240"/>
      <c r="AC50" s="2241"/>
      <c r="AD50" s="1445" t="s">
        <v>227</v>
      </c>
      <c r="AE50" s="1373"/>
      <c r="AF50" s="2239"/>
      <c r="AG50" s="2239"/>
      <c r="AH50" s="2239"/>
      <c r="AI50" s="17" t="s">
        <v>228</v>
      </c>
      <c r="AJ50" s="2239"/>
      <c r="AK50" s="2239"/>
      <c r="AL50" s="2239"/>
      <c r="AM50" s="2239"/>
      <c r="AN50" s="2240"/>
      <c r="AO50" s="2240"/>
      <c r="AP50" s="2240"/>
      <c r="AQ50" s="2240"/>
      <c r="AR50" s="2240"/>
      <c r="AS50" s="2240"/>
      <c r="AT50" s="2240"/>
      <c r="AU50" s="2240"/>
      <c r="AV50" s="2240"/>
      <c r="AW50" s="2240"/>
      <c r="AX50" s="2240"/>
      <c r="AY50" s="2240"/>
      <c r="AZ50" s="2240"/>
      <c r="BA50" s="2242"/>
      <c r="EC50" s="45" t="s">
        <v>143</v>
      </c>
      <c r="ED50" s="45" t="s">
        <v>647</v>
      </c>
      <c r="EL50" s="45" t="s">
        <v>82</v>
      </c>
    </row>
    <row r="51" spans="1:142" ht="8.25" customHeight="1">
      <c r="A51" s="2281"/>
      <c r="B51" s="2282"/>
      <c r="C51" s="2158"/>
      <c r="D51" s="2159"/>
      <c r="E51" s="2826"/>
      <c r="F51" s="2243"/>
      <c r="G51" s="2244"/>
      <c r="H51" s="2244"/>
      <c r="I51" s="2244"/>
      <c r="J51" s="2244"/>
      <c r="K51" s="2244"/>
      <c r="L51" s="2244"/>
      <c r="M51" s="2244"/>
      <c r="N51" s="2244"/>
      <c r="O51" s="2244"/>
      <c r="P51" s="2244"/>
      <c r="Q51" s="2244"/>
      <c r="R51" s="2244"/>
      <c r="S51" s="2244"/>
      <c r="T51" s="2244"/>
      <c r="U51" s="2244"/>
      <c r="V51" s="2244"/>
      <c r="W51" s="2244"/>
      <c r="X51" s="2244"/>
      <c r="Y51" s="2244"/>
      <c r="Z51" s="2244"/>
      <c r="AA51" s="2244"/>
      <c r="AB51" s="2244"/>
      <c r="AC51" s="2787"/>
      <c r="AD51" s="2243"/>
      <c r="AE51" s="2244"/>
      <c r="AF51" s="2244"/>
      <c r="AG51" s="2244"/>
      <c r="AH51" s="2244"/>
      <c r="AI51" s="2244"/>
      <c r="AJ51" s="2244"/>
      <c r="AK51" s="2244"/>
      <c r="AL51" s="2244"/>
      <c r="AM51" s="2244"/>
      <c r="AN51" s="2244"/>
      <c r="AO51" s="2244"/>
      <c r="AP51" s="2244"/>
      <c r="AQ51" s="2244"/>
      <c r="AR51" s="2244"/>
      <c r="AS51" s="2244"/>
      <c r="AT51" s="2244"/>
      <c r="AU51" s="2244"/>
      <c r="AV51" s="2244"/>
      <c r="AW51" s="2244"/>
      <c r="AX51" s="2244"/>
      <c r="AY51" s="2244"/>
      <c r="AZ51" s="2244"/>
      <c r="BA51" s="2249"/>
      <c r="EC51" s="45" t="s">
        <v>144</v>
      </c>
      <c r="ED51" s="45" t="s">
        <v>648</v>
      </c>
      <c r="EL51" s="45" t="s">
        <v>145</v>
      </c>
    </row>
    <row r="52" spans="1:142" ht="8.25" customHeight="1">
      <c r="A52" s="2281"/>
      <c r="B52" s="2282"/>
      <c r="C52" s="2158"/>
      <c r="D52" s="2159"/>
      <c r="E52" s="2826"/>
      <c r="F52" s="2243"/>
      <c r="G52" s="2244"/>
      <c r="H52" s="2244"/>
      <c r="I52" s="2244"/>
      <c r="J52" s="2244"/>
      <c r="K52" s="2244"/>
      <c r="L52" s="2244"/>
      <c r="M52" s="2244"/>
      <c r="N52" s="2244"/>
      <c r="O52" s="2244"/>
      <c r="P52" s="2244"/>
      <c r="Q52" s="2244"/>
      <c r="R52" s="2244"/>
      <c r="S52" s="2244"/>
      <c r="T52" s="2244"/>
      <c r="U52" s="2244"/>
      <c r="V52" s="2244"/>
      <c r="W52" s="2244"/>
      <c r="X52" s="2244"/>
      <c r="Y52" s="2244"/>
      <c r="Z52" s="2244"/>
      <c r="AA52" s="2244"/>
      <c r="AB52" s="2244"/>
      <c r="AC52" s="2787"/>
      <c r="AD52" s="2243"/>
      <c r="AE52" s="2244"/>
      <c r="AF52" s="2244"/>
      <c r="AG52" s="2244"/>
      <c r="AH52" s="2244"/>
      <c r="AI52" s="2244"/>
      <c r="AJ52" s="2244"/>
      <c r="AK52" s="2244"/>
      <c r="AL52" s="2244"/>
      <c r="AM52" s="2244"/>
      <c r="AN52" s="2244"/>
      <c r="AO52" s="2244"/>
      <c r="AP52" s="2244"/>
      <c r="AQ52" s="2244"/>
      <c r="AR52" s="2244"/>
      <c r="AS52" s="2244"/>
      <c r="AT52" s="2244"/>
      <c r="AU52" s="2244"/>
      <c r="AV52" s="2244"/>
      <c r="AW52" s="2244"/>
      <c r="AX52" s="2244"/>
      <c r="AY52" s="2244"/>
      <c r="AZ52" s="2244"/>
      <c r="BA52" s="2249"/>
      <c r="EC52" s="45" t="s">
        <v>145</v>
      </c>
      <c r="ED52" s="45" t="s">
        <v>649</v>
      </c>
      <c r="EL52" s="45" t="s">
        <v>84</v>
      </c>
    </row>
    <row r="53" spans="1:142" ht="8.25" customHeight="1">
      <c r="A53" s="2281"/>
      <c r="B53" s="2282"/>
      <c r="C53" s="2161"/>
      <c r="D53" s="2162"/>
      <c r="E53" s="2163"/>
      <c r="F53" s="2246"/>
      <c r="G53" s="2247"/>
      <c r="H53" s="2247"/>
      <c r="I53" s="2247"/>
      <c r="J53" s="2247"/>
      <c r="K53" s="2247"/>
      <c r="L53" s="2247"/>
      <c r="M53" s="2247"/>
      <c r="N53" s="2247"/>
      <c r="O53" s="2247"/>
      <c r="P53" s="2247"/>
      <c r="Q53" s="2247"/>
      <c r="R53" s="2247"/>
      <c r="S53" s="2247"/>
      <c r="T53" s="2247"/>
      <c r="U53" s="2247"/>
      <c r="V53" s="2247"/>
      <c r="W53" s="2247"/>
      <c r="X53" s="2247"/>
      <c r="Y53" s="2247"/>
      <c r="Z53" s="2247"/>
      <c r="AA53" s="2247"/>
      <c r="AB53" s="2247"/>
      <c r="AC53" s="2248"/>
      <c r="AD53" s="2246"/>
      <c r="AE53" s="2247"/>
      <c r="AF53" s="2247"/>
      <c r="AG53" s="2247"/>
      <c r="AH53" s="2247"/>
      <c r="AI53" s="2247"/>
      <c r="AJ53" s="2247"/>
      <c r="AK53" s="2247"/>
      <c r="AL53" s="2247"/>
      <c r="AM53" s="2247"/>
      <c r="AN53" s="2247"/>
      <c r="AO53" s="2247"/>
      <c r="AP53" s="2247"/>
      <c r="AQ53" s="2247"/>
      <c r="AR53" s="2247"/>
      <c r="AS53" s="2247"/>
      <c r="AT53" s="2247"/>
      <c r="AU53" s="2247"/>
      <c r="AV53" s="2247"/>
      <c r="AW53" s="2247"/>
      <c r="AX53" s="2247"/>
      <c r="AY53" s="2247"/>
      <c r="AZ53" s="2247"/>
      <c r="BA53" s="2250"/>
      <c r="EC53" s="45" t="s">
        <v>84</v>
      </c>
      <c r="ED53" s="45" t="s">
        <v>650</v>
      </c>
      <c r="EL53" s="45" t="s">
        <v>85</v>
      </c>
    </row>
    <row r="54" spans="1:142" ht="9" customHeight="1">
      <c r="A54" s="2281"/>
      <c r="B54" s="2282"/>
      <c r="C54" s="2193" t="s">
        <v>229</v>
      </c>
      <c r="D54" s="2267"/>
      <c r="E54" s="2267"/>
      <c r="F54" s="2271"/>
      <c r="G54" s="2214"/>
      <c r="H54" s="2214"/>
      <c r="I54" s="2214"/>
      <c r="J54" s="2214"/>
      <c r="K54" s="2214"/>
      <c r="L54" s="2214"/>
      <c r="M54" s="1373" t="s">
        <v>287</v>
      </c>
      <c r="N54" s="2214"/>
      <c r="O54" s="2214"/>
      <c r="P54" s="2214"/>
      <c r="Q54" s="2214"/>
      <c r="R54" s="2214"/>
      <c r="S54" s="2214"/>
      <c r="T54" s="2214"/>
      <c r="U54" s="1373" t="s">
        <v>288</v>
      </c>
      <c r="V54" s="2214"/>
      <c r="W54" s="2214"/>
      <c r="X54" s="2214"/>
      <c r="Y54" s="2214"/>
      <c r="Z54" s="2214"/>
      <c r="AA54" s="2214"/>
      <c r="AB54" s="2214"/>
      <c r="AC54" s="2273"/>
      <c r="AD54" s="2271"/>
      <c r="AE54" s="2214"/>
      <c r="AF54" s="2214"/>
      <c r="AG54" s="2214"/>
      <c r="AH54" s="2214"/>
      <c r="AI54" s="2214"/>
      <c r="AJ54" s="2214"/>
      <c r="AK54" s="1373" t="s">
        <v>287</v>
      </c>
      <c r="AL54" s="2214"/>
      <c r="AM54" s="2214"/>
      <c r="AN54" s="2214"/>
      <c r="AO54" s="2214"/>
      <c r="AP54" s="2214"/>
      <c r="AQ54" s="2214"/>
      <c r="AR54" s="2214"/>
      <c r="AS54" s="1373" t="s">
        <v>288</v>
      </c>
      <c r="AT54" s="2214"/>
      <c r="AU54" s="2214"/>
      <c r="AV54" s="2214"/>
      <c r="AW54" s="2214"/>
      <c r="AX54" s="2214"/>
      <c r="AY54" s="2214"/>
      <c r="AZ54" s="2214"/>
      <c r="BA54" s="2215"/>
      <c r="EC54" s="45" t="s">
        <v>85</v>
      </c>
      <c r="ED54" s="45" t="s">
        <v>651</v>
      </c>
      <c r="EL54" s="45" t="s">
        <v>81</v>
      </c>
    </row>
    <row r="55" spans="1:142" ht="9" customHeight="1">
      <c r="A55" s="2281"/>
      <c r="B55" s="2282"/>
      <c r="C55" s="2201"/>
      <c r="D55" s="2313"/>
      <c r="E55" s="2313"/>
      <c r="F55" s="2314"/>
      <c r="G55" s="2315"/>
      <c r="H55" s="2315"/>
      <c r="I55" s="2315"/>
      <c r="J55" s="2315"/>
      <c r="K55" s="2315"/>
      <c r="L55" s="2315"/>
      <c r="M55" s="1374"/>
      <c r="N55" s="2315"/>
      <c r="O55" s="2315"/>
      <c r="P55" s="2315"/>
      <c r="Q55" s="2315"/>
      <c r="R55" s="2315"/>
      <c r="S55" s="2315"/>
      <c r="T55" s="2315"/>
      <c r="U55" s="1374"/>
      <c r="V55" s="2315"/>
      <c r="W55" s="2315"/>
      <c r="X55" s="2315"/>
      <c r="Y55" s="2315"/>
      <c r="Z55" s="2315"/>
      <c r="AA55" s="2315"/>
      <c r="AB55" s="2315"/>
      <c r="AC55" s="2316"/>
      <c r="AD55" s="2314"/>
      <c r="AE55" s="2315"/>
      <c r="AF55" s="2315"/>
      <c r="AG55" s="2315"/>
      <c r="AH55" s="2315"/>
      <c r="AI55" s="2315"/>
      <c r="AJ55" s="2315"/>
      <c r="AK55" s="1374"/>
      <c r="AL55" s="2315"/>
      <c r="AM55" s="2315"/>
      <c r="AN55" s="2315"/>
      <c r="AO55" s="2315"/>
      <c r="AP55" s="2315"/>
      <c r="AQ55" s="2315"/>
      <c r="AR55" s="2315"/>
      <c r="AS55" s="1374"/>
      <c r="AT55" s="2315"/>
      <c r="AU55" s="2315"/>
      <c r="AV55" s="2315"/>
      <c r="AW55" s="2315"/>
      <c r="AX55" s="2315"/>
      <c r="AY55" s="2315"/>
      <c r="AZ55" s="2315"/>
      <c r="BA55" s="2317"/>
      <c r="EC55" s="45" t="s">
        <v>81</v>
      </c>
      <c r="ED55" s="45" t="s">
        <v>652</v>
      </c>
      <c r="EL55" s="45" t="s">
        <v>83</v>
      </c>
    </row>
    <row r="56" spans="1:142" ht="15" customHeight="1">
      <c r="A56" s="2831" t="s">
        <v>305</v>
      </c>
      <c r="B56" s="591"/>
      <c r="C56" s="2225" t="s">
        <v>224</v>
      </c>
      <c r="D56" s="2283"/>
      <c r="E56" s="2283"/>
      <c r="F56" s="2226"/>
      <c r="G56" s="2227"/>
      <c r="H56" s="2227"/>
      <c r="I56" s="2227"/>
      <c r="J56" s="2227"/>
      <c r="K56" s="2227"/>
      <c r="L56" s="2227"/>
      <c r="M56" s="2227"/>
      <c r="N56" s="2227"/>
      <c r="O56" s="2227"/>
      <c r="P56" s="2227"/>
      <c r="Q56" s="2227"/>
      <c r="R56" s="2227"/>
      <c r="S56" s="2227"/>
      <c r="T56" s="2227"/>
      <c r="U56" s="2227"/>
      <c r="V56" s="2227"/>
      <c r="W56" s="2227"/>
      <c r="X56" s="2227"/>
      <c r="Y56" s="2227"/>
      <c r="Z56" s="2227"/>
      <c r="AA56" s="2227"/>
      <c r="AB56" s="2227"/>
      <c r="AC56" s="2284"/>
      <c r="AD56" s="2226"/>
      <c r="AE56" s="2227"/>
      <c r="AF56" s="2227"/>
      <c r="AG56" s="2227"/>
      <c r="AH56" s="2227"/>
      <c r="AI56" s="2227"/>
      <c r="AJ56" s="2227"/>
      <c r="AK56" s="2227"/>
      <c r="AL56" s="2227"/>
      <c r="AM56" s="2227"/>
      <c r="AN56" s="2227"/>
      <c r="AO56" s="2227"/>
      <c r="AP56" s="2227"/>
      <c r="AQ56" s="2227"/>
      <c r="AR56" s="2227"/>
      <c r="AS56" s="2227"/>
      <c r="AT56" s="2227"/>
      <c r="AU56" s="2227"/>
      <c r="AV56" s="2227"/>
      <c r="AW56" s="2227"/>
      <c r="AX56" s="2227"/>
      <c r="AY56" s="2227"/>
      <c r="AZ56" s="2227"/>
      <c r="BA56" s="2228"/>
      <c r="EB56" s="21"/>
      <c r="EC56" s="45" t="s">
        <v>83</v>
      </c>
      <c r="ED56" s="45" t="s">
        <v>653</v>
      </c>
      <c r="EL56" s="45" t="s">
        <v>86</v>
      </c>
    </row>
    <row r="57" spans="1:142" ht="11.45" customHeight="1">
      <c r="A57" s="2220"/>
      <c r="B57" s="592"/>
      <c r="C57" s="2193" t="s">
        <v>233</v>
      </c>
      <c r="D57" s="2267"/>
      <c r="E57" s="2267"/>
      <c r="F57" s="666"/>
      <c r="G57" s="667"/>
      <c r="H57" s="667"/>
      <c r="I57" s="667"/>
      <c r="J57" s="667"/>
      <c r="K57" s="667"/>
      <c r="L57" s="667"/>
      <c r="M57" s="667"/>
      <c r="N57" s="667"/>
      <c r="O57" s="667"/>
      <c r="P57" s="667"/>
      <c r="Q57" s="667"/>
      <c r="R57" s="667"/>
      <c r="S57" s="667"/>
      <c r="T57" s="667"/>
      <c r="U57" s="667"/>
      <c r="V57" s="667"/>
      <c r="W57" s="667"/>
      <c r="X57" s="667"/>
      <c r="Y57" s="667"/>
      <c r="Z57" s="667"/>
      <c r="AA57" s="667"/>
      <c r="AB57" s="667"/>
      <c r="AC57" s="2234"/>
      <c r="AD57" s="666"/>
      <c r="AE57" s="667"/>
      <c r="AF57" s="667"/>
      <c r="AG57" s="667"/>
      <c r="AH57" s="667"/>
      <c r="AI57" s="667"/>
      <c r="AJ57" s="667"/>
      <c r="AK57" s="667"/>
      <c r="AL57" s="667"/>
      <c r="AM57" s="667"/>
      <c r="AN57" s="667"/>
      <c r="AO57" s="667"/>
      <c r="AP57" s="667"/>
      <c r="AQ57" s="667"/>
      <c r="AR57" s="667"/>
      <c r="AS57" s="667"/>
      <c r="AT57" s="667"/>
      <c r="AU57" s="667"/>
      <c r="AV57" s="667"/>
      <c r="AW57" s="667"/>
      <c r="AX57" s="667"/>
      <c r="AY57" s="667"/>
      <c r="AZ57" s="667"/>
      <c r="BA57" s="668"/>
      <c r="EC57" s="45" t="s">
        <v>86</v>
      </c>
      <c r="ED57" s="45" t="s">
        <v>654</v>
      </c>
      <c r="EL57" s="45" t="s">
        <v>87</v>
      </c>
    </row>
    <row r="58" spans="1:142" ht="11.45" customHeight="1">
      <c r="A58" s="2220"/>
      <c r="B58" s="592"/>
      <c r="C58" s="2193"/>
      <c r="D58" s="2267"/>
      <c r="E58" s="2267"/>
      <c r="F58" s="614"/>
      <c r="G58" s="615"/>
      <c r="H58" s="615"/>
      <c r="I58" s="615"/>
      <c r="J58" s="615"/>
      <c r="K58" s="615"/>
      <c r="L58" s="615"/>
      <c r="M58" s="615"/>
      <c r="N58" s="615"/>
      <c r="O58" s="615"/>
      <c r="P58" s="615"/>
      <c r="Q58" s="615"/>
      <c r="R58" s="615"/>
      <c r="S58" s="615"/>
      <c r="T58" s="615"/>
      <c r="U58" s="615"/>
      <c r="V58" s="615"/>
      <c r="W58" s="615"/>
      <c r="X58" s="615"/>
      <c r="Y58" s="615"/>
      <c r="Z58" s="615"/>
      <c r="AA58" s="615"/>
      <c r="AB58" s="615"/>
      <c r="AC58" s="2235"/>
      <c r="AD58" s="614"/>
      <c r="AE58" s="615"/>
      <c r="AF58" s="615"/>
      <c r="AG58" s="615"/>
      <c r="AH58" s="615"/>
      <c r="AI58" s="615"/>
      <c r="AJ58" s="615"/>
      <c r="AK58" s="615"/>
      <c r="AL58" s="615"/>
      <c r="AM58" s="615"/>
      <c r="AN58" s="615"/>
      <c r="AO58" s="615"/>
      <c r="AP58" s="615"/>
      <c r="AQ58" s="615"/>
      <c r="AR58" s="615"/>
      <c r="AS58" s="615"/>
      <c r="AT58" s="615"/>
      <c r="AU58" s="615"/>
      <c r="AV58" s="615"/>
      <c r="AW58" s="615"/>
      <c r="AX58" s="615"/>
      <c r="AY58" s="615"/>
      <c r="AZ58" s="615"/>
      <c r="BA58" s="616"/>
      <c r="EC58" s="45" t="s">
        <v>87</v>
      </c>
      <c r="ED58" s="45" t="s">
        <v>655</v>
      </c>
      <c r="EL58" s="45" t="s">
        <v>88</v>
      </c>
    </row>
    <row r="59" spans="1:142" ht="11.25" customHeight="1">
      <c r="A59" s="2220"/>
      <c r="B59" s="592"/>
      <c r="C59" s="2236" t="s">
        <v>693</v>
      </c>
      <c r="D59" s="506"/>
      <c r="E59" s="2237"/>
      <c r="F59" s="1445" t="s">
        <v>227</v>
      </c>
      <c r="G59" s="2178"/>
      <c r="H59" s="2239"/>
      <c r="I59" s="2239"/>
      <c r="J59" s="2239"/>
      <c r="K59" s="17" t="s">
        <v>228</v>
      </c>
      <c r="L59" s="2239"/>
      <c r="M59" s="2239"/>
      <c r="N59" s="2239"/>
      <c r="O59" s="2239"/>
      <c r="P59" s="2240"/>
      <c r="Q59" s="2240"/>
      <c r="R59" s="2240"/>
      <c r="S59" s="2240"/>
      <c r="T59" s="2240"/>
      <c r="U59" s="2240"/>
      <c r="V59" s="2240"/>
      <c r="W59" s="2240"/>
      <c r="X59" s="2240"/>
      <c r="Y59" s="2240"/>
      <c r="Z59" s="2240"/>
      <c r="AA59" s="2240"/>
      <c r="AB59" s="2240"/>
      <c r="AC59" s="2241"/>
      <c r="AD59" s="1445" t="s">
        <v>227</v>
      </c>
      <c r="AE59" s="2178"/>
      <c r="AF59" s="2239"/>
      <c r="AG59" s="2239"/>
      <c r="AH59" s="2239"/>
      <c r="AI59" s="17" t="s">
        <v>228</v>
      </c>
      <c r="AJ59" s="2239"/>
      <c r="AK59" s="2239"/>
      <c r="AL59" s="2239"/>
      <c r="AM59" s="2239"/>
      <c r="AN59" s="2240"/>
      <c r="AO59" s="2240"/>
      <c r="AP59" s="2240"/>
      <c r="AQ59" s="2240"/>
      <c r="AR59" s="2240"/>
      <c r="AS59" s="2240"/>
      <c r="AT59" s="2240"/>
      <c r="AU59" s="2240"/>
      <c r="AV59" s="2240"/>
      <c r="AW59" s="2240"/>
      <c r="AX59" s="2240"/>
      <c r="AY59" s="2240"/>
      <c r="AZ59" s="2240"/>
      <c r="BA59" s="2242"/>
      <c r="EC59" s="45" t="s">
        <v>88</v>
      </c>
      <c r="ED59" s="45" t="s">
        <v>656</v>
      </c>
      <c r="EL59" s="45" t="s">
        <v>89</v>
      </c>
    </row>
    <row r="60" spans="1:142" ht="8.25" customHeight="1">
      <c r="A60" s="2220"/>
      <c r="B60" s="592"/>
      <c r="C60" s="526"/>
      <c r="D60" s="500"/>
      <c r="E60" s="2809"/>
      <c r="F60" s="2243"/>
      <c r="G60" s="2244"/>
      <c r="H60" s="2244"/>
      <c r="I60" s="2244"/>
      <c r="J60" s="2244"/>
      <c r="K60" s="2244"/>
      <c r="L60" s="2244"/>
      <c r="M60" s="2244"/>
      <c r="N60" s="2244"/>
      <c r="O60" s="2244"/>
      <c r="P60" s="2244"/>
      <c r="Q60" s="2244"/>
      <c r="R60" s="2244"/>
      <c r="S60" s="2244"/>
      <c r="T60" s="2244"/>
      <c r="U60" s="2244"/>
      <c r="V60" s="2244"/>
      <c r="W60" s="2244"/>
      <c r="X60" s="2244"/>
      <c r="Y60" s="2244"/>
      <c r="Z60" s="2244"/>
      <c r="AA60" s="2244"/>
      <c r="AB60" s="2244"/>
      <c r="AC60" s="2787"/>
      <c r="AD60" s="2243"/>
      <c r="AE60" s="2244"/>
      <c r="AF60" s="2244"/>
      <c r="AG60" s="2244"/>
      <c r="AH60" s="2244"/>
      <c r="AI60" s="2244"/>
      <c r="AJ60" s="2244"/>
      <c r="AK60" s="2244"/>
      <c r="AL60" s="2244"/>
      <c r="AM60" s="2244"/>
      <c r="AN60" s="2244"/>
      <c r="AO60" s="2244"/>
      <c r="AP60" s="2244"/>
      <c r="AQ60" s="2244"/>
      <c r="AR60" s="2244"/>
      <c r="AS60" s="2244"/>
      <c r="AT60" s="2244"/>
      <c r="AU60" s="2244"/>
      <c r="AV60" s="2244"/>
      <c r="AW60" s="2244"/>
      <c r="AX60" s="2244"/>
      <c r="AY60" s="2244"/>
      <c r="AZ60" s="2244"/>
      <c r="BA60" s="2249"/>
      <c r="EC60" s="45" t="s">
        <v>89</v>
      </c>
      <c r="ED60" s="45" t="s">
        <v>657</v>
      </c>
      <c r="EL60" s="45" t="s">
        <v>90</v>
      </c>
    </row>
    <row r="61" spans="1:142" ht="8.25" customHeight="1">
      <c r="A61" s="2220"/>
      <c r="B61" s="592"/>
      <c r="C61" s="526"/>
      <c r="D61" s="500"/>
      <c r="E61" s="2809"/>
      <c r="F61" s="2243"/>
      <c r="G61" s="2244"/>
      <c r="H61" s="2244"/>
      <c r="I61" s="2244"/>
      <c r="J61" s="2244"/>
      <c r="K61" s="2244"/>
      <c r="L61" s="2244"/>
      <c r="M61" s="2244"/>
      <c r="N61" s="2244"/>
      <c r="O61" s="2244"/>
      <c r="P61" s="2244"/>
      <c r="Q61" s="2244"/>
      <c r="R61" s="2244"/>
      <c r="S61" s="2244"/>
      <c r="T61" s="2244"/>
      <c r="U61" s="2244"/>
      <c r="V61" s="2244"/>
      <c r="W61" s="2244"/>
      <c r="X61" s="2244"/>
      <c r="Y61" s="2244"/>
      <c r="Z61" s="2244"/>
      <c r="AA61" s="2244"/>
      <c r="AB61" s="2244"/>
      <c r="AC61" s="2787"/>
      <c r="AD61" s="2243"/>
      <c r="AE61" s="2244"/>
      <c r="AF61" s="2244"/>
      <c r="AG61" s="2244"/>
      <c r="AH61" s="2244"/>
      <c r="AI61" s="2244"/>
      <c r="AJ61" s="2244"/>
      <c r="AK61" s="2244"/>
      <c r="AL61" s="2244"/>
      <c r="AM61" s="2244"/>
      <c r="AN61" s="2244"/>
      <c r="AO61" s="2244"/>
      <c r="AP61" s="2244"/>
      <c r="AQ61" s="2244"/>
      <c r="AR61" s="2244"/>
      <c r="AS61" s="2244"/>
      <c r="AT61" s="2244"/>
      <c r="AU61" s="2244"/>
      <c r="AV61" s="2244"/>
      <c r="AW61" s="2244"/>
      <c r="AX61" s="2244"/>
      <c r="AY61" s="2244"/>
      <c r="AZ61" s="2244"/>
      <c r="BA61" s="2249"/>
      <c r="EC61" s="45" t="s">
        <v>90</v>
      </c>
      <c r="ED61" s="45" t="s">
        <v>658</v>
      </c>
      <c r="EL61" s="45" t="s">
        <v>91</v>
      </c>
    </row>
    <row r="62" spans="1:142" ht="8.25" customHeight="1">
      <c r="A62" s="2220"/>
      <c r="B62" s="592"/>
      <c r="C62" s="527"/>
      <c r="D62" s="501"/>
      <c r="E62" s="1500"/>
      <c r="F62" s="2246"/>
      <c r="G62" s="2247"/>
      <c r="H62" s="2247"/>
      <c r="I62" s="2247"/>
      <c r="J62" s="2247"/>
      <c r="K62" s="2247"/>
      <c r="L62" s="2247"/>
      <c r="M62" s="2247"/>
      <c r="N62" s="2247"/>
      <c r="O62" s="2247"/>
      <c r="P62" s="2247"/>
      <c r="Q62" s="2247"/>
      <c r="R62" s="2247"/>
      <c r="S62" s="2247"/>
      <c r="T62" s="2247"/>
      <c r="U62" s="2247"/>
      <c r="V62" s="2247"/>
      <c r="W62" s="2247"/>
      <c r="X62" s="2247"/>
      <c r="Y62" s="2247"/>
      <c r="Z62" s="2247"/>
      <c r="AA62" s="2247"/>
      <c r="AB62" s="2247"/>
      <c r="AC62" s="2248"/>
      <c r="AD62" s="2246"/>
      <c r="AE62" s="2247"/>
      <c r="AF62" s="2247"/>
      <c r="AG62" s="2247"/>
      <c r="AH62" s="2247"/>
      <c r="AI62" s="2247"/>
      <c r="AJ62" s="2247"/>
      <c r="AK62" s="2247"/>
      <c r="AL62" s="2247"/>
      <c r="AM62" s="2247"/>
      <c r="AN62" s="2247"/>
      <c r="AO62" s="2247"/>
      <c r="AP62" s="2247"/>
      <c r="AQ62" s="2247"/>
      <c r="AR62" s="2247"/>
      <c r="AS62" s="2247"/>
      <c r="AT62" s="2247"/>
      <c r="AU62" s="2247"/>
      <c r="AV62" s="2247"/>
      <c r="AW62" s="2247"/>
      <c r="AX62" s="2247"/>
      <c r="AY62" s="2247"/>
      <c r="AZ62" s="2247"/>
      <c r="BA62" s="2250"/>
      <c r="EC62" s="45" t="s">
        <v>92</v>
      </c>
      <c r="ED62" s="45" t="s">
        <v>659</v>
      </c>
      <c r="EL62" s="45" t="s">
        <v>92</v>
      </c>
    </row>
    <row r="63" spans="1:142" ht="9" customHeight="1">
      <c r="A63" s="2220"/>
      <c r="B63" s="592"/>
      <c r="C63" s="2266" t="s">
        <v>691</v>
      </c>
      <c r="D63" s="2267"/>
      <c r="E63" s="2267"/>
      <c r="F63" s="2270"/>
      <c r="G63" s="2212"/>
      <c r="H63" s="2212"/>
      <c r="I63" s="2212"/>
      <c r="J63" s="2212"/>
      <c r="K63" s="2212"/>
      <c r="L63" s="2212"/>
      <c r="M63" s="2265" t="s">
        <v>287</v>
      </c>
      <c r="N63" s="2212"/>
      <c r="O63" s="2212"/>
      <c r="P63" s="2212"/>
      <c r="Q63" s="2212"/>
      <c r="R63" s="2212"/>
      <c r="S63" s="2212"/>
      <c r="T63" s="2212"/>
      <c r="U63" s="2265" t="s">
        <v>288</v>
      </c>
      <c r="V63" s="2212"/>
      <c r="W63" s="2212"/>
      <c r="X63" s="2212"/>
      <c r="Y63" s="2212"/>
      <c r="Z63" s="2212"/>
      <c r="AA63" s="2212"/>
      <c r="AB63" s="2212"/>
      <c r="AC63" s="2272"/>
      <c r="AD63" s="2270"/>
      <c r="AE63" s="2212"/>
      <c r="AF63" s="2212"/>
      <c r="AG63" s="2212"/>
      <c r="AH63" s="2212"/>
      <c r="AI63" s="2212"/>
      <c r="AJ63" s="2212"/>
      <c r="AK63" s="2265" t="s">
        <v>287</v>
      </c>
      <c r="AL63" s="2212"/>
      <c r="AM63" s="2212"/>
      <c r="AN63" s="2212"/>
      <c r="AO63" s="2212"/>
      <c r="AP63" s="2212"/>
      <c r="AQ63" s="2212"/>
      <c r="AR63" s="2212"/>
      <c r="AS63" s="2265" t="s">
        <v>288</v>
      </c>
      <c r="AT63" s="2212"/>
      <c r="AU63" s="2212"/>
      <c r="AV63" s="2212"/>
      <c r="AW63" s="2212"/>
      <c r="AX63" s="2212"/>
      <c r="AY63" s="2212"/>
      <c r="AZ63" s="2212"/>
      <c r="BA63" s="2213"/>
      <c r="EC63" s="45" t="s">
        <v>93</v>
      </c>
      <c r="ED63" s="45" t="s">
        <v>688</v>
      </c>
      <c r="EL63" s="45" t="s">
        <v>93</v>
      </c>
    </row>
    <row r="64" spans="1:142" ht="9" customHeight="1">
      <c r="A64" s="2220"/>
      <c r="B64" s="592"/>
      <c r="C64" s="2266"/>
      <c r="D64" s="2267"/>
      <c r="E64" s="2267"/>
      <c r="F64" s="2270"/>
      <c r="G64" s="2212"/>
      <c r="H64" s="2212"/>
      <c r="I64" s="2212"/>
      <c r="J64" s="2212"/>
      <c r="K64" s="2212"/>
      <c r="L64" s="2212"/>
      <c r="M64" s="2265"/>
      <c r="N64" s="2212"/>
      <c r="O64" s="2212"/>
      <c r="P64" s="2212"/>
      <c r="Q64" s="2212"/>
      <c r="R64" s="2212"/>
      <c r="S64" s="2212"/>
      <c r="T64" s="2212"/>
      <c r="U64" s="2265"/>
      <c r="V64" s="2212"/>
      <c r="W64" s="2212"/>
      <c r="X64" s="2212"/>
      <c r="Y64" s="2212"/>
      <c r="Z64" s="2212"/>
      <c r="AA64" s="2212"/>
      <c r="AB64" s="2212"/>
      <c r="AC64" s="2272"/>
      <c r="AD64" s="2270"/>
      <c r="AE64" s="2212"/>
      <c r="AF64" s="2212"/>
      <c r="AG64" s="2212"/>
      <c r="AH64" s="2212"/>
      <c r="AI64" s="2212"/>
      <c r="AJ64" s="2212"/>
      <c r="AK64" s="2265"/>
      <c r="AL64" s="2212"/>
      <c r="AM64" s="2212"/>
      <c r="AN64" s="2212"/>
      <c r="AO64" s="2212"/>
      <c r="AP64" s="2212"/>
      <c r="AQ64" s="2212"/>
      <c r="AR64" s="2212"/>
      <c r="AS64" s="2265"/>
      <c r="AT64" s="2212"/>
      <c r="AU64" s="2212"/>
      <c r="AV64" s="2212"/>
      <c r="AW64" s="2212"/>
      <c r="AX64" s="2212"/>
      <c r="AY64" s="2212"/>
      <c r="AZ64" s="2212"/>
      <c r="BA64" s="2213"/>
      <c r="EC64" s="45" t="s">
        <v>94</v>
      </c>
      <c r="ED64" s="45" t="s">
        <v>661</v>
      </c>
      <c r="EL64" s="45" t="s">
        <v>94</v>
      </c>
    </row>
    <row r="65" spans="1:142" ht="9" customHeight="1">
      <c r="A65" s="2220"/>
      <c r="B65" s="592"/>
      <c r="C65" s="2266" t="s">
        <v>234</v>
      </c>
      <c r="D65" s="2267"/>
      <c r="E65" s="2267"/>
      <c r="F65" s="2270"/>
      <c r="G65" s="2212"/>
      <c r="H65" s="2212"/>
      <c r="I65" s="2212"/>
      <c r="J65" s="2212"/>
      <c r="K65" s="2212"/>
      <c r="L65" s="2212"/>
      <c r="M65" s="2265" t="s">
        <v>215</v>
      </c>
      <c r="N65" s="2212"/>
      <c r="O65" s="2212"/>
      <c r="P65" s="2212"/>
      <c r="Q65" s="2212"/>
      <c r="R65" s="2212"/>
      <c r="S65" s="2212"/>
      <c r="T65" s="2212"/>
      <c r="U65" s="2265" t="s">
        <v>288</v>
      </c>
      <c r="V65" s="2212"/>
      <c r="W65" s="2212"/>
      <c r="X65" s="2212"/>
      <c r="Y65" s="2212"/>
      <c r="Z65" s="2212"/>
      <c r="AA65" s="2212"/>
      <c r="AB65" s="2212"/>
      <c r="AC65" s="2272"/>
      <c r="AD65" s="2270"/>
      <c r="AE65" s="2212"/>
      <c r="AF65" s="2212"/>
      <c r="AG65" s="2212"/>
      <c r="AH65" s="2212"/>
      <c r="AI65" s="2212"/>
      <c r="AJ65" s="2212"/>
      <c r="AK65" s="2265" t="s">
        <v>215</v>
      </c>
      <c r="AL65" s="2212"/>
      <c r="AM65" s="2212"/>
      <c r="AN65" s="2212"/>
      <c r="AO65" s="2212"/>
      <c r="AP65" s="2212"/>
      <c r="AQ65" s="2212"/>
      <c r="AR65" s="2212"/>
      <c r="AS65" s="2265" t="s">
        <v>288</v>
      </c>
      <c r="AT65" s="2212"/>
      <c r="AU65" s="2212"/>
      <c r="AV65" s="2212"/>
      <c r="AW65" s="2212"/>
      <c r="AX65" s="2212"/>
      <c r="AY65" s="2212"/>
      <c r="AZ65" s="2212"/>
      <c r="BA65" s="2213"/>
      <c r="EC65" s="45" t="s">
        <v>95</v>
      </c>
      <c r="ED65" s="45" t="s">
        <v>662</v>
      </c>
      <c r="EL65" s="45" t="s">
        <v>95</v>
      </c>
    </row>
    <row r="66" spans="1:142" ht="9" customHeight="1">
      <c r="A66" s="2220"/>
      <c r="B66" s="592"/>
      <c r="C66" s="2268"/>
      <c r="D66" s="2269"/>
      <c r="E66" s="2269"/>
      <c r="F66" s="2271"/>
      <c r="G66" s="2214"/>
      <c r="H66" s="2214"/>
      <c r="I66" s="2214"/>
      <c r="J66" s="2214"/>
      <c r="K66" s="2214"/>
      <c r="L66" s="2214"/>
      <c r="M66" s="1373"/>
      <c r="N66" s="2214"/>
      <c r="O66" s="2214"/>
      <c r="P66" s="2214"/>
      <c r="Q66" s="2214"/>
      <c r="R66" s="2214"/>
      <c r="S66" s="2214"/>
      <c r="T66" s="2214"/>
      <c r="U66" s="1373"/>
      <c r="V66" s="2214"/>
      <c r="W66" s="2214"/>
      <c r="X66" s="2214"/>
      <c r="Y66" s="2214"/>
      <c r="Z66" s="2214"/>
      <c r="AA66" s="2214"/>
      <c r="AB66" s="2214"/>
      <c r="AC66" s="2273"/>
      <c r="AD66" s="2271"/>
      <c r="AE66" s="2214"/>
      <c r="AF66" s="2214"/>
      <c r="AG66" s="2214"/>
      <c r="AH66" s="2214"/>
      <c r="AI66" s="2214"/>
      <c r="AJ66" s="2214"/>
      <c r="AK66" s="1373"/>
      <c r="AL66" s="2214"/>
      <c r="AM66" s="2214"/>
      <c r="AN66" s="2214"/>
      <c r="AO66" s="2214"/>
      <c r="AP66" s="2214"/>
      <c r="AQ66" s="2214"/>
      <c r="AR66" s="2214"/>
      <c r="AS66" s="1373"/>
      <c r="AT66" s="2214"/>
      <c r="AU66" s="2214"/>
      <c r="AV66" s="2214"/>
      <c r="AW66" s="2214"/>
      <c r="AX66" s="2214"/>
      <c r="AY66" s="2214"/>
      <c r="AZ66" s="2214"/>
      <c r="BA66" s="2215"/>
      <c r="EC66" s="45" t="s">
        <v>96</v>
      </c>
      <c r="ED66" s="45" t="s">
        <v>663</v>
      </c>
      <c r="EL66" s="45" t="s">
        <v>96</v>
      </c>
    </row>
    <row r="67" spans="1:142" ht="9.75" customHeight="1">
      <c r="A67" s="2220"/>
      <c r="B67" s="592"/>
      <c r="C67" s="2251" t="s">
        <v>686</v>
      </c>
      <c r="D67" s="2252"/>
      <c r="E67" s="2252"/>
      <c r="F67" s="2255"/>
      <c r="G67" s="2256"/>
      <c r="H67" s="2256"/>
      <c r="I67" s="2256"/>
      <c r="J67" s="2256"/>
      <c r="K67" s="2256"/>
      <c r="L67" s="2256"/>
      <c r="M67" s="2256"/>
      <c r="N67" s="2256"/>
      <c r="O67" s="2256"/>
      <c r="P67" s="2256"/>
      <c r="Q67" s="2256"/>
      <c r="R67" s="2256"/>
      <c r="S67" s="2256"/>
      <c r="T67" s="2256"/>
      <c r="U67" s="2256"/>
      <c r="V67" s="2256"/>
      <c r="W67" s="2256"/>
      <c r="X67" s="2256"/>
      <c r="Y67" s="2256"/>
      <c r="Z67" s="2256"/>
      <c r="AA67" s="2256"/>
      <c r="AB67" s="2256"/>
      <c r="AC67" s="2257"/>
      <c r="AD67" s="2255"/>
      <c r="AE67" s="2256"/>
      <c r="AF67" s="2256"/>
      <c r="AG67" s="2256"/>
      <c r="AH67" s="2256"/>
      <c r="AI67" s="2256"/>
      <c r="AJ67" s="2256"/>
      <c r="AK67" s="2256"/>
      <c r="AL67" s="2256"/>
      <c r="AM67" s="2256"/>
      <c r="AN67" s="2256"/>
      <c r="AO67" s="2256"/>
      <c r="AP67" s="2256"/>
      <c r="AQ67" s="2256"/>
      <c r="AR67" s="2256"/>
      <c r="AS67" s="2256"/>
      <c r="AT67" s="2256"/>
      <c r="AU67" s="2256"/>
      <c r="AV67" s="2256"/>
      <c r="AW67" s="2256"/>
      <c r="AX67" s="2256"/>
      <c r="AY67" s="2256"/>
      <c r="AZ67" s="2256"/>
      <c r="BA67" s="2261"/>
      <c r="EC67" s="45" t="s">
        <v>75</v>
      </c>
      <c r="ED67" s="45" t="s">
        <v>664</v>
      </c>
      <c r="EE67" s="6"/>
      <c r="EF67" s="6"/>
      <c r="EL67" s="45" t="s">
        <v>97</v>
      </c>
    </row>
    <row r="68" spans="1:142" ht="9.75" customHeight="1">
      <c r="A68" s="2220"/>
      <c r="B68" s="592"/>
      <c r="C68" s="2251"/>
      <c r="D68" s="2252"/>
      <c r="E68" s="2252"/>
      <c r="F68" s="2258"/>
      <c r="G68" s="2259"/>
      <c r="H68" s="2259"/>
      <c r="I68" s="2259"/>
      <c r="J68" s="2259"/>
      <c r="K68" s="2259"/>
      <c r="L68" s="2259"/>
      <c r="M68" s="2259"/>
      <c r="N68" s="2259"/>
      <c r="O68" s="2259"/>
      <c r="P68" s="2259"/>
      <c r="Q68" s="2259"/>
      <c r="R68" s="2259"/>
      <c r="S68" s="2259"/>
      <c r="T68" s="2259"/>
      <c r="U68" s="2259"/>
      <c r="V68" s="2259"/>
      <c r="W68" s="2259"/>
      <c r="X68" s="2259"/>
      <c r="Y68" s="2259"/>
      <c r="Z68" s="2259"/>
      <c r="AA68" s="2259"/>
      <c r="AB68" s="2259"/>
      <c r="AC68" s="2779"/>
      <c r="AD68" s="2262"/>
      <c r="AE68" s="2263"/>
      <c r="AF68" s="2263"/>
      <c r="AG68" s="2263"/>
      <c r="AH68" s="2263"/>
      <c r="AI68" s="2263"/>
      <c r="AJ68" s="2263"/>
      <c r="AK68" s="2263"/>
      <c r="AL68" s="2263"/>
      <c r="AM68" s="2263"/>
      <c r="AN68" s="2263"/>
      <c r="AO68" s="2263"/>
      <c r="AP68" s="2263"/>
      <c r="AQ68" s="2263"/>
      <c r="AR68" s="2263"/>
      <c r="AS68" s="2263"/>
      <c r="AT68" s="2263"/>
      <c r="AU68" s="2263"/>
      <c r="AV68" s="2263"/>
      <c r="AW68" s="2263"/>
      <c r="AX68" s="2263"/>
      <c r="AY68" s="2263"/>
      <c r="AZ68" s="2263"/>
      <c r="BA68" s="2264"/>
      <c r="EC68" s="45" t="s">
        <v>76</v>
      </c>
      <c r="ED68" s="45" t="s">
        <v>665</v>
      </c>
      <c r="EE68" s="6"/>
      <c r="EF68" s="6"/>
      <c r="EL68" s="45" t="s">
        <v>98</v>
      </c>
    </row>
    <row r="69" spans="1:142" ht="9.75" customHeight="1">
      <c r="A69" s="2220"/>
      <c r="B69" s="592"/>
      <c r="C69" s="2318" t="s">
        <v>687</v>
      </c>
      <c r="D69" s="2319"/>
      <c r="E69" s="2319"/>
      <c r="F69" s="2255"/>
      <c r="G69" s="2256"/>
      <c r="H69" s="2256"/>
      <c r="I69" s="2256"/>
      <c r="J69" s="2256"/>
      <c r="K69" s="2256"/>
      <c r="L69" s="2256"/>
      <c r="M69" s="2256"/>
      <c r="N69" s="2256"/>
      <c r="O69" s="2256"/>
      <c r="P69" s="2256"/>
      <c r="Q69" s="2256"/>
      <c r="R69" s="2256"/>
      <c r="S69" s="2256"/>
      <c r="T69" s="2256"/>
      <c r="U69" s="2256"/>
      <c r="V69" s="2256"/>
      <c r="W69" s="2256"/>
      <c r="X69" s="2256"/>
      <c r="Y69" s="2256"/>
      <c r="Z69" s="2256"/>
      <c r="AA69" s="2256"/>
      <c r="AB69" s="2256"/>
      <c r="AC69" s="2257"/>
      <c r="AD69" s="2258"/>
      <c r="AE69" s="2259"/>
      <c r="AF69" s="2259"/>
      <c r="AG69" s="2259"/>
      <c r="AH69" s="2259"/>
      <c r="AI69" s="2259"/>
      <c r="AJ69" s="2259"/>
      <c r="AK69" s="2259"/>
      <c r="AL69" s="2259"/>
      <c r="AM69" s="2259"/>
      <c r="AN69" s="2259"/>
      <c r="AO69" s="2259"/>
      <c r="AP69" s="2259"/>
      <c r="AQ69" s="2259"/>
      <c r="AR69" s="2259"/>
      <c r="AS69" s="2259"/>
      <c r="AT69" s="2259"/>
      <c r="AU69" s="2259"/>
      <c r="AV69" s="2259"/>
      <c r="AW69" s="2259"/>
      <c r="AX69" s="2259"/>
      <c r="AY69" s="2259"/>
      <c r="AZ69" s="2259"/>
      <c r="BA69" s="2279"/>
      <c r="EC69" s="45" t="s">
        <v>75</v>
      </c>
      <c r="ED69" s="45" t="s">
        <v>666</v>
      </c>
      <c r="EE69" s="6"/>
      <c r="EF69" s="6"/>
      <c r="EL69" s="45" t="s">
        <v>99</v>
      </c>
    </row>
    <row r="70" spans="1:142" ht="9.75" customHeight="1">
      <c r="A70" s="2221"/>
      <c r="B70" s="2222"/>
      <c r="C70" s="2274"/>
      <c r="D70" s="2275"/>
      <c r="E70" s="2275"/>
      <c r="F70" s="2276"/>
      <c r="G70" s="2277"/>
      <c r="H70" s="2277"/>
      <c r="I70" s="2277"/>
      <c r="J70" s="2277"/>
      <c r="K70" s="2277"/>
      <c r="L70" s="2277"/>
      <c r="M70" s="2277"/>
      <c r="N70" s="2277"/>
      <c r="O70" s="2277"/>
      <c r="P70" s="2277"/>
      <c r="Q70" s="2277"/>
      <c r="R70" s="2277"/>
      <c r="S70" s="2277"/>
      <c r="T70" s="2277"/>
      <c r="U70" s="2277"/>
      <c r="V70" s="2277"/>
      <c r="W70" s="2277"/>
      <c r="X70" s="2277"/>
      <c r="Y70" s="2277"/>
      <c r="Z70" s="2277"/>
      <c r="AA70" s="2277"/>
      <c r="AB70" s="2277"/>
      <c r="AC70" s="2278"/>
      <c r="AD70" s="2276"/>
      <c r="AE70" s="2277"/>
      <c r="AF70" s="2277"/>
      <c r="AG70" s="2277"/>
      <c r="AH70" s="2277"/>
      <c r="AI70" s="2277"/>
      <c r="AJ70" s="2277"/>
      <c r="AK70" s="2277"/>
      <c r="AL70" s="2277"/>
      <c r="AM70" s="2277"/>
      <c r="AN70" s="2277"/>
      <c r="AO70" s="2277"/>
      <c r="AP70" s="2277"/>
      <c r="AQ70" s="2277"/>
      <c r="AR70" s="2277"/>
      <c r="AS70" s="2277"/>
      <c r="AT70" s="2277"/>
      <c r="AU70" s="2277"/>
      <c r="AV70" s="2277"/>
      <c r="AW70" s="2277"/>
      <c r="AX70" s="2277"/>
      <c r="AY70" s="2277"/>
      <c r="AZ70" s="2277"/>
      <c r="BA70" s="2280"/>
      <c r="EC70" s="45" t="s">
        <v>76</v>
      </c>
      <c r="ED70" s="45" t="s">
        <v>667</v>
      </c>
      <c r="EE70" s="6"/>
      <c r="EF70" s="6"/>
      <c r="EL70" s="45" t="s">
        <v>100</v>
      </c>
    </row>
    <row r="71" spans="1:142" ht="10.5" customHeight="1">
      <c r="A71" s="2281" t="s">
        <v>307</v>
      </c>
      <c r="B71" s="2282"/>
      <c r="C71" s="2225" t="s">
        <v>224</v>
      </c>
      <c r="D71" s="2283"/>
      <c r="E71" s="2283"/>
      <c r="F71" s="2320"/>
      <c r="G71" s="2321"/>
      <c r="H71" s="2321"/>
      <c r="I71" s="2321"/>
      <c r="J71" s="2321"/>
      <c r="K71" s="2321"/>
      <c r="L71" s="2321"/>
      <c r="M71" s="2321"/>
      <c r="N71" s="2321"/>
      <c r="O71" s="2321"/>
      <c r="P71" s="2321"/>
      <c r="Q71" s="2321"/>
      <c r="R71" s="2321"/>
      <c r="S71" s="2321"/>
      <c r="T71" s="2321"/>
      <c r="U71" s="2321"/>
      <c r="V71" s="2321"/>
      <c r="W71" s="2321"/>
      <c r="X71" s="2322"/>
      <c r="Y71" s="2830" t="s">
        <v>237</v>
      </c>
      <c r="Z71" s="1294" t="s">
        <v>631</v>
      </c>
      <c r="AA71" s="1295"/>
      <c r="AB71" s="1295"/>
      <c r="AC71" s="2832"/>
      <c r="AD71" s="2320"/>
      <c r="AE71" s="2321"/>
      <c r="AF71" s="2321"/>
      <c r="AG71" s="2321"/>
      <c r="AH71" s="2321"/>
      <c r="AI71" s="2321"/>
      <c r="AJ71" s="2321"/>
      <c r="AK71" s="2321"/>
      <c r="AL71" s="2321"/>
      <c r="AM71" s="2321"/>
      <c r="AN71" s="2321"/>
      <c r="AO71" s="2321"/>
      <c r="AP71" s="2321"/>
      <c r="AQ71" s="2321"/>
      <c r="AR71" s="2321"/>
      <c r="AS71" s="2321"/>
      <c r="AT71" s="2321"/>
      <c r="AU71" s="2321"/>
      <c r="AV71" s="2322"/>
      <c r="AW71" s="2830" t="s">
        <v>237</v>
      </c>
      <c r="AX71" s="1294" t="s">
        <v>631</v>
      </c>
      <c r="AY71" s="1295"/>
      <c r="AZ71" s="1295"/>
      <c r="BA71" s="1296"/>
      <c r="EC71" s="45" t="s">
        <v>97</v>
      </c>
      <c r="ED71" s="45" t="s">
        <v>668</v>
      </c>
      <c r="EF71" s="6"/>
      <c r="EL71" s="45" t="s">
        <v>101</v>
      </c>
    </row>
    <row r="72" spans="1:142" ht="10.5" customHeight="1">
      <c r="A72" s="2281"/>
      <c r="B72" s="2282"/>
      <c r="C72" s="676" t="s">
        <v>231</v>
      </c>
      <c r="D72" s="677"/>
      <c r="E72" s="678"/>
      <c r="F72" s="666"/>
      <c r="G72" s="667"/>
      <c r="H72" s="667"/>
      <c r="I72" s="667"/>
      <c r="J72" s="667"/>
      <c r="K72" s="667"/>
      <c r="L72" s="667"/>
      <c r="M72" s="667"/>
      <c r="N72" s="667"/>
      <c r="O72" s="667"/>
      <c r="P72" s="667"/>
      <c r="Q72" s="667"/>
      <c r="R72" s="667"/>
      <c r="S72" s="667"/>
      <c r="T72" s="667"/>
      <c r="U72" s="667"/>
      <c r="V72" s="667"/>
      <c r="W72" s="667"/>
      <c r="X72" s="1317"/>
      <c r="Y72" s="2324"/>
      <c r="Z72" s="1297"/>
      <c r="AA72" s="1298"/>
      <c r="AB72" s="1298"/>
      <c r="AC72" s="2833"/>
      <c r="AD72" s="666"/>
      <c r="AE72" s="667"/>
      <c r="AF72" s="667"/>
      <c r="AG72" s="667"/>
      <c r="AH72" s="667"/>
      <c r="AI72" s="667"/>
      <c r="AJ72" s="667"/>
      <c r="AK72" s="667"/>
      <c r="AL72" s="667"/>
      <c r="AM72" s="667"/>
      <c r="AN72" s="667"/>
      <c r="AO72" s="667"/>
      <c r="AP72" s="667"/>
      <c r="AQ72" s="667"/>
      <c r="AR72" s="667"/>
      <c r="AS72" s="667"/>
      <c r="AT72" s="667"/>
      <c r="AU72" s="667"/>
      <c r="AV72" s="1317"/>
      <c r="AW72" s="2324"/>
      <c r="AX72" s="1297"/>
      <c r="AY72" s="1298"/>
      <c r="AZ72" s="1298"/>
      <c r="BA72" s="1299"/>
      <c r="EC72" s="45" t="s">
        <v>98</v>
      </c>
      <c r="ED72" s="45" t="s">
        <v>669</v>
      </c>
      <c r="EF72" s="6"/>
      <c r="EL72" s="45" t="s">
        <v>102</v>
      </c>
    </row>
    <row r="73" spans="1:142" ht="10.5" customHeight="1">
      <c r="A73" s="2281"/>
      <c r="B73" s="2282"/>
      <c r="C73" s="2161"/>
      <c r="D73" s="2162"/>
      <c r="E73" s="2163"/>
      <c r="F73" s="614"/>
      <c r="G73" s="615"/>
      <c r="H73" s="615"/>
      <c r="I73" s="615"/>
      <c r="J73" s="615"/>
      <c r="K73" s="615"/>
      <c r="L73" s="615"/>
      <c r="M73" s="615"/>
      <c r="N73" s="615"/>
      <c r="O73" s="615"/>
      <c r="P73" s="615"/>
      <c r="Q73" s="615"/>
      <c r="R73" s="615"/>
      <c r="S73" s="615"/>
      <c r="T73" s="615"/>
      <c r="U73" s="615"/>
      <c r="V73" s="615"/>
      <c r="W73" s="615"/>
      <c r="X73" s="1319"/>
      <c r="Y73" s="2325"/>
      <c r="Z73" s="1300"/>
      <c r="AA73" s="1301"/>
      <c r="AB73" s="1301"/>
      <c r="AC73" s="2329"/>
      <c r="AD73" s="614"/>
      <c r="AE73" s="615"/>
      <c r="AF73" s="615"/>
      <c r="AG73" s="615"/>
      <c r="AH73" s="615"/>
      <c r="AI73" s="615"/>
      <c r="AJ73" s="615"/>
      <c r="AK73" s="615"/>
      <c r="AL73" s="615"/>
      <c r="AM73" s="615"/>
      <c r="AN73" s="615"/>
      <c r="AO73" s="615"/>
      <c r="AP73" s="615"/>
      <c r="AQ73" s="615"/>
      <c r="AR73" s="615"/>
      <c r="AS73" s="615"/>
      <c r="AT73" s="615"/>
      <c r="AU73" s="615"/>
      <c r="AV73" s="1319"/>
      <c r="AW73" s="2325"/>
      <c r="AX73" s="1300"/>
      <c r="AY73" s="1301"/>
      <c r="AZ73" s="1301"/>
      <c r="BA73" s="1302"/>
      <c r="EC73" s="45" t="s">
        <v>99</v>
      </c>
      <c r="ED73" s="45" t="s">
        <v>670</v>
      </c>
      <c r="EF73" s="6"/>
      <c r="EL73" s="45" t="s">
        <v>103</v>
      </c>
    </row>
    <row r="74" spans="1:142" ht="7.5" customHeight="1">
      <c r="A74" s="2281"/>
      <c r="B74" s="2282"/>
      <c r="C74" s="2193" t="s">
        <v>236</v>
      </c>
      <c r="D74" s="2267"/>
      <c r="E74" s="2267"/>
      <c r="F74" s="2292" t="s">
        <v>631</v>
      </c>
      <c r="G74" s="1387"/>
      <c r="H74" s="1387"/>
      <c r="I74" s="1387"/>
      <c r="J74" s="1387"/>
      <c r="K74" s="1387"/>
      <c r="L74" s="1387"/>
      <c r="M74" s="1304"/>
      <c r="N74" s="1304"/>
      <c r="O74" s="1304"/>
      <c r="P74" s="1304"/>
      <c r="Q74" s="1304"/>
      <c r="R74" s="2289" t="s">
        <v>118</v>
      </c>
      <c r="S74" s="2289"/>
      <c r="T74" s="2198"/>
      <c r="U74" s="2198"/>
      <c r="V74" s="2198"/>
      <c r="W74" s="2289" t="s">
        <v>119</v>
      </c>
      <c r="X74" s="2289"/>
      <c r="Y74" s="2198"/>
      <c r="Z74" s="2198"/>
      <c r="AA74" s="2198"/>
      <c r="AB74" s="2289" t="s">
        <v>209</v>
      </c>
      <c r="AC74" s="2305"/>
      <c r="AD74" s="2292" t="s">
        <v>631</v>
      </c>
      <c r="AE74" s="1387"/>
      <c r="AF74" s="1387"/>
      <c r="AG74" s="1387"/>
      <c r="AH74" s="1387"/>
      <c r="AI74" s="1387"/>
      <c r="AJ74" s="1387"/>
      <c r="AK74" s="1304"/>
      <c r="AL74" s="1304"/>
      <c r="AM74" s="1304"/>
      <c r="AN74" s="1304"/>
      <c r="AO74" s="1304"/>
      <c r="AP74" s="2289" t="s">
        <v>118</v>
      </c>
      <c r="AQ74" s="2289"/>
      <c r="AR74" s="2198"/>
      <c r="AS74" s="2198"/>
      <c r="AT74" s="2198"/>
      <c r="AU74" s="2289" t="s">
        <v>119</v>
      </c>
      <c r="AV74" s="2289"/>
      <c r="AW74" s="2198"/>
      <c r="AX74" s="2198"/>
      <c r="AY74" s="2198"/>
      <c r="AZ74" s="2289" t="s">
        <v>209</v>
      </c>
      <c r="BA74" s="2290"/>
      <c r="EC74" s="45" t="s">
        <v>100</v>
      </c>
      <c r="ED74" s="45" t="s">
        <v>671</v>
      </c>
      <c r="EL74" s="45" t="s">
        <v>104</v>
      </c>
    </row>
    <row r="75" spans="1:142" ht="7.5" customHeight="1">
      <c r="A75" s="2281"/>
      <c r="B75" s="2282"/>
      <c r="C75" s="2193"/>
      <c r="D75" s="2267"/>
      <c r="E75" s="2267"/>
      <c r="F75" s="2307"/>
      <c r="G75" s="1301"/>
      <c r="H75" s="1301"/>
      <c r="I75" s="1301"/>
      <c r="J75" s="1301"/>
      <c r="K75" s="1301"/>
      <c r="L75" s="1301"/>
      <c r="M75" s="1308"/>
      <c r="N75" s="1308"/>
      <c r="O75" s="1308"/>
      <c r="P75" s="1308"/>
      <c r="Q75" s="1308"/>
      <c r="R75" s="2184"/>
      <c r="S75" s="2184"/>
      <c r="T75" s="2175"/>
      <c r="U75" s="2175"/>
      <c r="V75" s="2175"/>
      <c r="W75" s="2184"/>
      <c r="X75" s="2184"/>
      <c r="Y75" s="2175"/>
      <c r="Z75" s="2175"/>
      <c r="AA75" s="2175"/>
      <c r="AB75" s="2184"/>
      <c r="AC75" s="2306"/>
      <c r="AD75" s="2307"/>
      <c r="AE75" s="1301"/>
      <c r="AF75" s="1301"/>
      <c r="AG75" s="1301"/>
      <c r="AH75" s="1301"/>
      <c r="AI75" s="1301"/>
      <c r="AJ75" s="1301"/>
      <c r="AK75" s="1308"/>
      <c r="AL75" s="1308"/>
      <c r="AM75" s="1308"/>
      <c r="AN75" s="1308"/>
      <c r="AO75" s="1308"/>
      <c r="AP75" s="2184"/>
      <c r="AQ75" s="2184"/>
      <c r="AR75" s="2175"/>
      <c r="AS75" s="2175"/>
      <c r="AT75" s="2175"/>
      <c r="AU75" s="2184"/>
      <c r="AV75" s="2184"/>
      <c r="AW75" s="2175"/>
      <c r="AX75" s="2175"/>
      <c r="AY75" s="2175"/>
      <c r="AZ75" s="2184"/>
      <c r="BA75" s="2190"/>
      <c r="EC75" s="45" t="s">
        <v>101</v>
      </c>
      <c r="ED75" s="45" t="s">
        <v>672</v>
      </c>
      <c r="EL75" s="45" t="s">
        <v>105</v>
      </c>
    </row>
    <row r="76" spans="1:142" ht="11.25" customHeight="1">
      <c r="A76" s="2281"/>
      <c r="B76" s="2282"/>
      <c r="C76" s="2193" t="s">
        <v>238</v>
      </c>
      <c r="D76" s="2267"/>
      <c r="E76" s="2267"/>
      <c r="F76" s="1445" t="s">
        <v>227</v>
      </c>
      <c r="G76" s="1373"/>
      <c r="H76" s="2239"/>
      <c r="I76" s="2239"/>
      <c r="J76" s="2239"/>
      <c r="K76" s="17" t="s">
        <v>228</v>
      </c>
      <c r="L76" s="2239"/>
      <c r="M76" s="2239"/>
      <c r="N76" s="2239"/>
      <c r="O76" s="2239"/>
      <c r="P76" s="2240"/>
      <c r="Q76" s="2240"/>
      <c r="R76" s="2240"/>
      <c r="S76" s="2240"/>
      <c r="T76" s="2240"/>
      <c r="U76" s="2240"/>
      <c r="V76" s="2240"/>
      <c r="W76" s="2240"/>
      <c r="X76" s="2240"/>
      <c r="Y76" s="2240"/>
      <c r="Z76" s="2240"/>
      <c r="AA76" s="2240"/>
      <c r="AB76" s="2240"/>
      <c r="AC76" s="2241"/>
      <c r="AD76" s="1445" t="s">
        <v>227</v>
      </c>
      <c r="AE76" s="1373"/>
      <c r="AF76" s="2239"/>
      <c r="AG76" s="2239"/>
      <c r="AH76" s="2239"/>
      <c r="AI76" s="17" t="s">
        <v>228</v>
      </c>
      <c r="AJ76" s="2239"/>
      <c r="AK76" s="2239"/>
      <c r="AL76" s="2239"/>
      <c r="AM76" s="2239"/>
      <c r="AN76" s="2240"/>
      <c r="AO76" s="2240"/>
      <c r="AP76" s="2240"/>
      <c r="AQ76" s="2240"/>
      <c r="AR76" s="2240"/>
      <c r="AS76" s="2240"/>
      <c r="AT76" s="2240"/>
      <c r="AU76" s="2240"/>
      <c r="AV76" s="2240"/>
      <c r="AW76" s="2240"/>
      <c r="AX76" s="2240"/>
      <c r="AY76" s="2240"/>
      <c r="AZ76" s="2240"/>
      <c r="BA76" s="2242"/>
      <c r="EC76" s="45" t="s">
        <v>102</v>
      </c>
      <c r="ED76" s="45" t="s">
        <v>673</v>
      </c>
      <c r="EL76" s="45" t="s">
        <v>106</v>
      </c>
    </row>
    <row r="77" spans="1:142" ht="8.25" customHeight="1">
      <c r="A77" s="2281"/>
      <c r="B77" s="2282"/>
      <c r="C77" s="2193"/>
      <c r="D77" s="2267"/>
      <c r="E77" s="2267"/>
      <c r="F77" s="2243"/>
      <c r="G77" s="2244"/>
      <c r="H77" s="2244"/>
      <c r="I77" s="2244"/>
      <c r="J77" s="2244"/>
      <c r="K77" s="2244"/>
      <c r="L77" s="2244"/>
      <c r="M77" s="2244"/>
      <c r="N77" s="2244"/>
      <c r="O77" s="2244"/>
      <c r="P77" s="2244"/>
      <c r="Q77" s="2244"/>
      <c r="R77" s="2244"/>
      <c r="S77" s="2244"/>
      <c r="T77" s="2244"/>
      <c r="U77" s="2244"/>
      <c r="V77" s="2244"/>
      <c r="W77" s="2244"/>
      <c r="X77" s="2244"/>
      <c r="Y77" s="2244"/>
      <c r="Z77" s="2244"/>
      <c r="AA77" s="2244"/>
      <c r="AB77" s="2244"/>
      <c r="AC77" s="2787"/>
      <c r="AD77" s="2243"/>
      <c r="AE77" s="2244"/>
      <c r="AF77" s="2244"/>
      <c r="AG77" s="2244"/>
      <c r="AH77" s="2244"/>
      <c r="AI77" s="2244"/>
      <c r="AJ77" s="2244"/>
      <c r="AK77" s="2244"/>
      <c r="AL77" s="2244"/>
      <c r="AM77" s="2244"/>
      <c r="AN77" s="2244"/>
      <c r="AO77" s="2244"/>
      <c r="AP77" s="2244"/>
      <c r="AQ77" s="2244"/>
      <c r="AR77" s="2244"/>
      <c r="AS77" s="2244"/>
      <c r="AT77" s="2244"/>
      <c r="AU77" s="2244"/>
      <c r="AV77" s="2244"/>
      <c r="AW77" s="2244"/>
      <c r="AX77" s="2244"/>
      <c r="AY77" s="2244"/>
      <c r="AZ77" s="2244"/>
      <c r="BA77" s="2249"/>
      <c r="EC77" s="45" t="s">
        <v>103</v>
      </c>
      <c r="ED77" s="45" t="s">
        <v>674</v>
      </c>
      <c r="EL77" s="45" t="s">
        <v>107</v>
      </c>
    </row>
    <row r="78" spans="1:142" ht="8.25" customHeight="1">
      <c r="A78" s="2281"/>
      <c r="B78" s="2282"/>
      <c r="C78" s="2193"/>
      <c r="D78" s="2267"/>
      <c r="E78" s="2267"/>
      <c r="F78" s="2243"/>
      <c r="G78" s="2244"/>
      <c r="H78" s="2244"/>
      <c r="I78" s="2244"/>
      <c r="J78" s="2244"/>
      <c r="K78" s="2244"/>
      <c r="L78" s="2244"/>
      <c r="M78" s="2244"/>
      <c r="N78" s="2244"/>
      <c r="O78" s="2244"/>
      <c r="P78" s="2244"/>
      <c r="Q78" s="2244"/>
      <c r="R78" s="2244"/>
      <c r="S78" s="2244"/>
      <c r="T78" s="2244"/>
      <c r="U78" s="2244"/>
      <c r="V78" s="2244"/>
      <c r="W78" s="2244"/>
      <c r="X78" s="2244"/>
      <c r="Y78" s="2244"/>
      <c r="Z78" s="2244"/>
      <c r="AA78" s="2244"/>
      <c r="AB78" s="2244"/>
      <c r="AC78" s="2787"/>
      <c r="AD78" s="2243"/>
      <c r="AE78" s="2244"/>
      <c r="AF78" s="2244"/>
      <c r="AG78" s="2244"/>
      <c r="AH78" s="2244"/>
      <c r="AI78" s="2244"/>
      <c r="AJ78" s="2244"/>
      <c r="AK78" s="2244"/>
      <c r="AL78" s="2244"/>
      <c r="AM78" s="2244"/>
      <c r="AN78" s="2244"/>
      <c r="AO78" s="2244"/>
      <c r="AP78" s="2244"/>
      <c r="AQ78" s="2244"/>
      <c r="AR78" s="2244"/>
      <c r="AS78" s="2244"/>
      <c r="AT78" s="2244"/>
      <c r="AU78" s="2244"/>
      <c r="AV78" s="2244"/>
      <c r="AW78" s="2244"/>
      <c r="AX78" s="2244"/>
      <c r="AY78" s="2244"/>
      <c r="AZ78" s="2244"/>
      <c r="BA78" s="2249"/>
      <c r="EC78" s="45" t="s">
        <v>105</v>
      </c>
      <c r="ED78" s="45" t="s">
        <v>675</v>
      </c>
      <c r="EL78" s="45" t="s">
        <v>108</v>
      </c>
    </row>
    <row r="79" spans="1:142" ht="8.25" customHeight="1">
      <c r="A79" s="2281"/>
      <c r="B79" s="2282"/>
      <c r="C79" s="2193"/>
      <c r="D79" s="2267"/>
      <c r="E79" s="2267"/>
      <c r="F79" s="2246"/>
      <c r="G79" s="2247"/>
      <c r="H79" s="2247"/>
      <c r="I79" s="2247"/>
      <c r="J79" s="2247"/>
      <c r="K79" s="2247"/>
      <c r="L79" s="2247"/>
      <c r="M79" s="2247"/>
      <c r="N79" s="2247"/>
      <c r="O79" s="2247"/>
      <c r="P79" s="2247"/>
      <c r="Q79" s="2247"/>
      <c r="R79" s="2247"/>
      <c r="S79" s="2247"/>
      <c r="T79" s="2247"/>
      <c r="U79" s="2247"/>
      <c r="V79" s="2247"/>
      <c r="W79" s="2247"/>
      <c r="X79" s="2247"/>
      <c r="Y79" s="2247"/>
      <c r="Z79" s="2247"/>
      <c r="AA79" s="2247"/>
      <c r="AB79" s="2247"/>
      <c r="AC79" s="2248"/>
      <c r="AD79" s="2246"/>
      <c r="AE79" s="2247"/>
      <c r="AF79" s="2247"/>
      <c r="AG79" s="2247"/>
      <c r="AH79" s="2247"/>
      <c r="AI79" s="2247"/>
      <c r="AJ79" s="2247"/>
      <c r="AK79" s="2247"/>
      <c r="AL79" s="2247"/>
      <c r="AM79" s="2247"/>
      <c r="AN79" s="2247"/>
      <c r="AO79" s="2247"/>
      <c r="AP79" s="2247"/>
      <c r="AQ79" s="2247"/>
      <c r="AR79" s="2247"/>
      <c r="AS79" s="2247"/>
      <c r="AT79" s="2247"/>
      <c r="AU79" s="2247"/>
      <c r="AV79" s="2247"/>
      <c r="AW79" s="2247"/>
      <c r="AX79" s="2247"/>
      <c r="AY79" s="2247"/>
      <c r="AZ79" s="2247"/>
      <c r="BA79" s="2250"/>
      <c r="EC79" s="45" t="s">
        <v>106</v>
      </c>
      <c r="ED79" s="45" t="s">
        <v>676</v>
      </c>
      <c r="EL79" s="45" t="s">
        <v>109</v>
      </c>
    </row>
    <row r="80" spans="1:142" ht="9" customHeight="1">
      <c r="A80" s="2281"/>
      <c r="B80" s="2282"/>
      <c r="C80" s="2193" t="s">
        <v>229</v>
      </c>
      <c r="D80" s="2267"/>
      <c r="E80" s="2267"/>
      <c r="F80" s="2271"/>
      <c r="G80" s="2214"/>
      <c r="H80" s="2214"/>
      <c r="I80" s="2214"/>
      <c r="J80" s="2214"/>
      <c r="K80" s="2214"/>
      <c r="L80" s="2214"/>
      <c r="M80" s="1373" t="s">
        <v>287</v>
      </c>
      <c r="N80" s="2214"/>
      <c r="O80" s="2214"/>
      <c r="P80" s="2214"/>
      <c r="Q80" s="2214"/>
      <c r="R80" s="2214"/>
      <c r="S80" s="2214"/>
      <c r="T80" s="2214"/>
      <c r="U80" s="1373" t="s">
        <v>288</v>
      </c>
      <c r="V80" s="2214"/>
      <c r="W80" s="2214"/>
      <c r="X80" s="2214"/>
      <c r="Y80" s="2214"/>
      <c r="Z80" s="2214"/>
      <c r="AA80" s="2214"/>
      <c r="AB80" s="2214"/>
      <c r="AC80" s="2273"/>
      <c r="AD80" s="2271"/>
      <c r="AE80" s="2214"/>
      <c r="AF80" s="2214"/>
      <c r="AG80" s="2214"/>
      <c r="AH80" s="2214"/>
      <c r="AI80" s="2214"/>
      <c r="AJ80" s="2214"/>
      <c r="AK80" s="1373" t="s">
        <v>287</v>
      </c>
      <c r="AL80" s="2214"/>
      <c r="AM80" s="2214"/>
      <c r="AN80" s="2214"/>
      <c r="AO80" s="2214"/>
      <c r="AP80" s="2214"/>
      <c r="AQ80" s="2214"/>
      <c r="AR80" s="2214"/>
      <c r="AS80" s="1373" t="s">
        <v>288</v>
      </c>
      <c r="AT80" s="2214"/>
      <c r="AU80" s="2214"/>
      <c r="AV80" s="2214"/>
      <c r="AW80" s="2214"/>
      <c r="AX80" s="2214"/>
      <c r="AY80" s="2214"/>
      <c r="AZ80" s="2214"/>
      <c r="BA80" s="2215"/>
      <c r="EC80" s="45" t="s">
        <v>107</v>
      </c>
      <c r="ED80" s="45" t="s">
        <v>677</v>
      </c>
      <c r="EL80" s="45" t="s">
        <v>146</v>
      </c>
    </row>
    <row r="81" spans="1:142" ht="9" customHeight="1">
      <c r="A81" s="2281"/>
      <c r="B81" s="2282"/>
      <c r="C81" s="2201"/>
      <c r="D81" s="2313"/>
      <c r="E81" s="2313"/>
      <c r="F81" s="2314"/>
      <c r="G81" s="2315"/>
      <c r="H81" s="2315"/>
      <c r="I81" s="2315"/>
      <c r="J81" s="2315"/>
      <c r="K81" s="2315"/>
      <c r="L81" s="2315"/>
      <c r="M81" s="1374"/>
      <c r="N81" s="2315"/>
      <c r="O81" s="2315"/>
      <c r="P81" s="2315"/>
      <c r="Q81" s="2315"/>
      <c r="R81" s="2315"/>
      <c r="S81" s="2315"/>
      <c r="T81" s="2315"/>
      <c r="U81" s="1374"/>
      <c r="V81" s="2315"/>
      <c r="W81" s="2315"/>
      <c r="X81" s="2315"/>
      <c r="Y81" s="2315"/>
      <c r="Z81" s="2315"/>
      <c r="AA81" s="2315"/>
      <c r="AB81" s="2315"/>
      <c r="AC81" s="2316"/>
      <c r="AD81" s="2314"/>
      <c r="AE81" s="2315"/>
      <c r="AF81" s="2315"/>
      <c r="AG81" s="2315"/>
      <c r="AH81" s="2315"/>
      <c r="AI81" s="2315"/>
      <c r="AJ81" s="2315"/>
      <c r="AK81" s="1374"/>
      <c r="AL81" s="2315"/>
      <c r="AM81" s="2315"/>
      <c r="AN81" s="2315"/>
      <c r="AO81" s="2315"/>
      <c r="AP81" s="2315"/>
      <c r="AQ81" s="2315"/>
      <c r="AR81" s="2315"/>
      <c r="AS81" s="1374"/>
      <c r="AT81" s="2315"/>
      <c r="AU81" s="2315"/>
      <c r="AV81" s="2315"/>
      <c r="AW81" s="2315"/>
      <c r="AX81" s="2315"/>
      <c r="AY81" s="2315"/>
      <c r="AZ81" s="2315"/>
      <c r="BA81" s="2317"/>
      <c r="EC81" s="45" t="s">
        <v>108</v>
      </c>
      <c r="ED81" s="45"/>
      <c r="EL81" s="45" t="s">
        <v>110</v>
      </c>
    </row>
    <row r="82" spans="1:142" ht="10.5" customHeight="1">
      <c r="A82" s="2281" t="s">
        <v>308</v>
      </c>
      <c r="B82" s="2282"/>
      <c r="C82" s="2225" t="s">
        <v>224</v>
      </c>
      <c r="D82" s="2283"/>
      <c r="E82" s="2283"/>
      <c r="F82" s="2320"/>
      <c r="G82" s="2321"/>
      <c r="H82" s="2321"/>
      <c r="I82" s="2321"/>
      <c r="J82" s="2321"/>
      <c r="K82" s="2321"/>
      <c r="L82" s="2321"/>
      <c r="M82" s="2321"/>
      <c r="N82" s="2321"/>
      <c r="O82" s="2321"/>
      <c r="P82" s="2321"/>
      <c r="Q82" s="2321"/>
      <c r="R82" s="2321"/>
      <c r="S82" s="2321"/>
      <c r="T82" s="2321"/>
      <c r="U82" s="2321"/>
      <c r="V82" s="2321"/>
      <c r="W82" s="2321"/>
      <c r="X82" s="2322"/>
      <c r="Y82" s="2830" t="s">
        <v>237</v>
      </c>
      <c r="Z82" s="1294" t="s">
        <v>631</v>
      </c>
      <c r="AA82" s="1295"/>
      <c r="AB82" s="1295"/>
      <c r="AC82" s="2832"/>
      <c r="AD82" s="2320"/>
      <c r="AE82" s="2321"/>
      <c r="AF82" s="2321"/>
      <c r="AG82" s="2321"/>
      <c r="AH82" s="2321"/>
      <c r="AI82" s="2321"/>
      <c r="AJ82" s="2321"/>
      <c r="AK82" s="2321"/>
      <c r="AL82" s="2321"/>
      <c r="AM82" s="2321"/>
      <c r="AN82" s="2321"/>
      <c r="AO82" s="2321"/>
      <c r="AP82" s="2321"/>
      <c r="AQ82" s="2321"/>
      <c r="AR82" s="2321"/>
      <c r="AS82" s="2321"/>
      <c r="AT82" s="2321"/>
      <c r="AU82" s="2321"/>
      <c r="AV82" s="2322"/>
      <c r="AW82" s="2830" t="s">
        <v>237</v>
      </c>
      <c r="AX82" s="1294" t="s">
        <v>631</v>
      </c>
      <c r="AY82" s="1295"/>
      <c r="AZ82" s="1295"/>
      <c r="BA82" s="1296"/>
      <c r="EC82" s="45" t="s">
        <v>109</v>
      </c>
      <c r="ED82" s="45"/>
      <c r="EL82" s="45" t="s">
        <v>111</v>
      </c>
    </row>
    <row r="83" spans="1:142" ht="10.5" customHeight="1">
      <c r="A83" s="2281"/>
      <c r="B83" s="2282"/>
      <c r="C83" s="676" t="s">
        <v>231</v>
      </c>
      <c r="D83" s="677"/>
      <c r="E83" s="678"/>
      <c r="F83" s="666"/>
      <c r="G83" s="667"/>
      <c r="H83" s="667"/>
      <c r="I83" s="667"/>
      <c r="J83" s="667"/>
      <c r="K83" s="667"/>
      <c r="L83" s="667"/>
      <c r="M83" s="667"/>
      <c r="N83" s="667"/>
      <c r="O83" s="667"/>
      <c r="P83" s="667"/>
      <c r="Q83" s="667"/>
      <c r="R83" s="667"/>
      <c r="S83" s="667"/>
      <c r="T83" s="667"/>
      <c r="U83" s="667"/>
      <c r="V83" s="667"/>
      <c r="W83" s="667"/>
      <c r="X83" s="1317"/>
      <c r="Y83" s="2324"/>
      <c r="Z83" s="1297"/>
      <c r="AA83" s="1298"/>
      <c r="AB83" s="1298"/>
      <c r="AC83" s="2833"/>
      <c r="AD83" s="666"/>
      <c r="AE83" s="667"/>
      <c r="AF83" s="667"/>
      <c r="AG83" s="667"/>
      <c r="AH83" s="667"/>
      <c r="AI83" s="667"/>
      <c r="AJ83" s="667"/>
      <c r="AK83" s="667"/>
      <c r="AL83" s="667"/>
      <c r="AM83" s="667"/>
      <c r="AN83" s="667"/>
      <c r="AO83" s="667"/>
      <c r="AP83" s="667"/>
      <c r="AQ83" s="667"/>
      <c r="AR83" s="667"/>
      <c r="AS83" s="667"/>
      <c r="AT83" s="667"/>
      <c r="AU83" s="667"/>
      <c r="AV83" s="1317"/>
      <c r="AW83" s="2324"/>
      <c r="AX83" s="1297"/>
      <c r="AY83" s="1298"/>
      <c r="AZ83" s="1298"/>
      <c r="BA83" s="1299"/>
      <c r="EC83" s="45" t="s">
        <v>146</v>
      </c>
      <c r="ED83" s="45"/>
    </row>
    <row r="84" spans="1:142" ht="10.5" customHeight="1">
      <c r="A84" s="2281"/>
      <c r="B84" s="2282"/>
      <c r="C84" s="2161"/>
      <c r="D84" s="2162"/>
      <c r="E84" s="2163"/>
      <c r="F84" s="614"/>
      <c r="G84" s="615"/>
      <c r="H84" s="615"/>
      <c r="I84" s="615"/>
      <c r="J84" s="615"/>
      <c r="K84" s="615"/>
      <c r="L84" s="615"/>
      <c r="M84" s="615"/>
      <c r="N84" s="615"/>
      <c r="O84" s="615"/>
      <c r="P84" s="615"/>
      <c r="Q84" s="615"/>
      <c r="R84" s="615"/>
      <c r="S84" s="615"/>
      <c r="T84" s="615"/>
      <c r="U84" s="615"/>
      <c r="V84" s="615"/>
      <c r="W84" s="615"/>
      <c r="X84" s="1319"/>
      <c r="Y84" s="2325"/>
      <c r="Z84" s="1300"/>
      <c r="AA84" s="1301"/>
      <c r="AB84" s="1301"/>
      <c r="AC84" s="2329"/>
      <c r="AD84" s="614"/>
      <c r="AE84" s="615"/>
      <c r="AF84" s="615"/>
      <c r="AG84" s="615"/>
      <c r="AH84" s="615"/>
      <c r="AI84" s="615"/>
      <c r="AJ84" s="615"/>
      <c r="AK84" s="615"/>
      <c r="AL84" s="615"/>
      <c r="AM84" s="615"/>
      <c r="AN84" s="615"/>
      <c r="AO84" s="615"/>
      <c r="AP84" s="615"/>
      <c r="AQ84" s="615"/>
      <c r="AR84" s="615"/>
      <c r="AS84" s="615"/>
      <c r="AT84" s="615"/>
      <c r="AU84" s="615"/>
      <c r="AV84" s="1319"/>
      <c r="AW84" s="2325"/>
      <c r="AX84" s="1300"/>
      <c r="AY84" s="1301"/>
      <c r="AZ84" s="1301"/>
      <c r="BA84" s="1302"/>
      <c r="EC84" s="45" t="s">
        <v>110</v>
      </c>
      <c r="ED84" s="45"/>
    </row>
    <row r="85" spans="1:142" ht="7.5" customHeight="1">
      <c r="A85" s="2281"/>
      <c r="B85" s="2282"/>
      <c r="C85" s="2193" t="s">
        <v>236</v>
      </c>
      <c r="D85" s="2267"/>
      <c r="E85" s="2267"/>
      <c r="F85" s="2292" t="s">
        <v>631</v>
      </c>
      <c r="G85" s="2293"/>
      <c r="H85" s="2293"/>
      <c r="I85" s="2293"/>
      <c r="J85" s="2293"/>
      <c r="K85" s="2293"/>
      <c r="L85" s="2293"/>
      <c r="M85" s="1304"/>
      <c r="N85" s="1304"/>
      <c r="O85" s="1304"/>
      <c r="P85" s="1304"/>
      <c r="Q85" s="1304"/>
      <c r="R85" s="2289" t="s">
        <v>118</v>
      </c>
      <c r="S85" s="2289"/>
      <c r="T85" s="2198"/>
      <c r="U85" s="2198"/>
      <c r="V85" s="2198"/>
      <c r="W85" s="2289" t="s">
        <v>119</v>
      </c>
      <c r="X85" s="2289"/>
      <c r="Y85" s="2198"/>
      <c r="Z85" s="2198"/>
      <c r="AA85" s="2198"/>
      <c r="AB85" s="2289" t="s">
        <v>209</v>
      </c>
      <c r="AC85" s="2305"/>
      <c r="AD85" s="2292" t="s">
        <v>631</v>
      </c>
      <c r="AE85" s="2293"/>
      <c r="AF85" s="2293"/>
      <c r="AG85" s="2293"/>
      <c r="AH85" s="2293"/>
      <c r="AI85" s="2293"/>
      <c r="AJ85" s="2293"/>
      <c r="AK85" s="1304"/>
      <c r="AL85" s="1304"/>
      <c r="AM85" s="1304"/>
      <c r="AN85" s="1304"/>
      <c r="AO85" s="1304"/>
      <c r="AP85" s="2289" t="s">
        <v>118</v>
      </c>
      <c r="AQ85" s="2289"/>
      <c r="AR85" s="2198"/>
      <c r="AS85" s="2198"/>
      <c r="AT85" s="2198"/>
      <c r="AU85" s="2289" t="s">
        <v>119</v>
      </c>
      <c r="AV85" s="2289"/>
      <c r="AW85" s="2198"/>
      <c r="AX85" s="2198"/>
      <c r="AY85" s="2198"/>
      <c r="AZ85" s="2289" t="s">
        <v>209</v>
      </c>
      <c r="BA85" s="2290"/>
      <c r="EC85" s="45" t="s">
        <v>111</v>
      </c>
      <c r="ED85" s="45"/>
    </row>
    <row r="86" spans="1:142" ht="7.5" customHeight="1">
      <c r="A86" s="2281"/>
      <c r="B86" s="2282"/>
      <c r="C86" s="2193"/>
      <c r="D86" s="2267"/>
      <c r="E86" s="2267"/>
      <c r="F86" s="2307"/>
      <c r="G86" s="2171"/>
      <c r="H86" s="2171"/>
      <c r="I86" s="2171"/>
      <c r="J86" s="2171"/>
      <c r="K86" s="2171"/>
      <c r="L86" s="2171"/>
      <c r="M86" s="1308"/>
      <c r="N86" s="1308"/>
      <c r="O86" s="1308"/>
      <c r="P86" s="1308"/>
      <c r="Q86" s="1308"/>
      <c r="R86" s="2184"/>
      <c r="S86" s="2184"/>
      <c r="T86" s="2175"/>
      <c r="U86" s="2175"/>
      <c r="V86" s="2175"/>
      <c r="W86" s="2184"/>
      <c r="X86" s="2184"/>
      <c r="Y86" s="2175"/>
      <c r="Z86" s="2175"/>
      <c r="AA86" s="2175"/>
      <c r="AB86" s="2184"/>
      <c r="AC86" s="2306"/>
      <c r="AD86" s="2307"/>
      <c r="AE86" s="2171"/>
      <c r="AF86" s="2171"/>
      <c r="AG86" s="2171"/>
      <c r="AH86" s="2171"/>
      <c r="AI86" s="2171"/>
      <c r="AJ86" s="2171"/>
      <c r="AK86" s="1308"/>
      <c r="AL86" s="1308"/>
      <c r="AM86" s="1308"/>
      <c r="AN86" s="1308"/>
      <c r="AO86" s="1308"/>
      <c r="AP86" s="2184"/>
      <c r="AQ86" s="2184"/>
      <c r="AR86" s="2175"/>
      <c r="AS86" s="2175"/>
      <c r="AT86" s="2175"/>
      <c r="AU86" s="2184"/>
      <c r="AV86" s="2184"/>
      <c r="AW86" s="2175"/>
      <c r="AX86" s="2175"/>
      <c r="AY86" s="2175"/>
      <c r="AZ86" s="2184"/>
      <c r="BA86" s="2190"/>
    </row>
    <row r="87" spans="1:142" ht="11.25" customHeight="1">
      <c r="A87" s="2281"/>
      <c r="B87" s="2282"/>
      <c r="C87" s="2193" t="s">
        <v>238</v>
      </c>
      <c r="D87" s="2267"/>
      <c r="E87" s="2267"/>
      <c r="F87" s="1445" t="s">
        <v>227</v>
      </c>
      <c r="G87" s="1373"/>
      <c r="H87" s="2239"/>
      <c r="I87" s="2239"/>
      <c r="J87" s="2239"/>
      <c r="K87" s="17" t="s">
        <v>228</v>
      </c>
      <c r="L87" s="2239"/>
      <c r="M87" s="2239"/>
      <c r="N87" s="2239"/>
      <c r="O87" s="2239"/>
      <c r="P87" s="2240"/>
      <c r="Q87" s="2240"/>
      <c r="R87" s="2240"/>
      <c r="S87" s="2240"/>
      <c r="T87" s="2240"/>
      <c r="U87" s="2240"/>
      <c r="V87" s="2240"/>
      <c r="W87" s="2240"/>
      <c r="X87" s="2240"/>
      <c r="Y87" s="2240"/>
      <c r="Z87" s="2240"/>
      <c r="AA87" s="2240"/>
      <c r="AB87" s="2240"/>
      <c r="AC87" s="2241"/>
      <c r="AD87" s="1445" t="s">
        <v>227</v>
      </c>
      <c r="AE87" s="1373"/>
      <c r="AF87" s="2239"/>
      <c r="AG87" s="2239"/>
      <c r="AH87" s="2239"/>
      <c r="AI87" s="17" t="s">
        <v>228</v>
      </c>
      <c r="AJ87" s="2239"/>
      <c r="AK87" s="2239"/>
      <c r="AL87" s="2239"/>
      <c r="AM87" s="2239"/>
      <c r="AN87" s="2240"/>
      <c r="AO87" s="2240"/>
      <c r="AP87" s="2240"/>
      <c r="AQ87" s="2240"/>
      <c r="AR87" s="2240"/>
      <c r="AS87" s="2240"/>
      <c r="AT87" s="2240"/>
      <c r="AU87" s="2240"/>
      <c r="AV87" s="2240"/>
      <c r="AW87" s="2240"/>
      <c r="AX87" s="2240"/>
      <c r="AY87" s="2240"/>
      <c r="AZ87" s="2240"/>
      <c r="BA87" s="2242"/>
    </row>
    <row r="88" spans="1:142" ht="8.25" customHeight="1">
      <c r="A88" s="2281"/>
      <c r="B88" s="2282"/>
      <c r="C88" s="2193"/>
      <c r="D88" s="2267"/>
      <c r="E88" s="2267"/>
      <c r="F88" s="2243"/>
      <c r="G88" s="2244"/>
      <c r="H88" s="2244"/>
      <c r="I88" s="2244"/>
      <c r="J88" s="2244"/>
      <c r="K88" s="2244"/>
      <c r="L88" s="2244"/>
      <c r="M88" s="2244"/>
      <c r="N88" s="2244"/>
      <c r="O88" s="2244"/>
      <c r="P88" s="2244"/>
      <c r="Q88" s="2244"/>
      <c r="R88" s="2244"/>
      <c r="S88" s="2244"/>
      <c r="T88" s="2244"/>
      <c r="U88" s="2244"/>
      <c r="V88" s="2244"/>
      <c r="W88" s="2244"/>
      <c r="X88" s="2244"/>
      <c r="Y88" s="2244"/>
      <c r="Z88" s="2244"/>
      <c r="AA88" s="2244"/>
      <c r="AB88" s="2244"/>
      <c r="AC88" s="2787"/>
      <c r="AD88" s="2243"/>
      <c r="AE88" s="2244"/>
      <c r="AF88" s="2244"/>
      <c r="AG88" s="2244"/>
      <c r="AH88" s="2244"/>
      <c r="AI88" s="2244"/>
      <c r="AJ88" s="2244"/>
      <c r="AK88" s="2244"/>
      <c r="AL88" s="2244"/>
      <c r="AM88" s="2244"/>
      <c r="AN88" s="2244"/>
      <c r="AO88" s="2244"/>
      <c r="AP88" s="2244"/>
      <c r="AQ88" s="2244"/>
      <c r="AR88" s="2244"/>
      <c r="AS88" s="2244"/>
      <c r="AT88" s="2244"/>
      <c r="AU88" s="2244"/>
      <c r="AV88" s="2244"/>
      <c r="AW88" s="2244"/>
      <c r="AX88" s="2244"/>
      <c r="AY88" s="2244"/>
      <c r="AZ88" s="2244"/>
      <c r="BA88" s="2249"/>
    </row>
    <row r="89" spans="1:142" ht="8.25" customHeight="1">
      <c r="A89" s="2281"/>
      <c r="B89" s="2282"/>
      <c r="C89" s="2193"/>
      <c r="D89" s="2267"/>
      <c r="E89" s="2267"/>
      <c r="F89" s="2243"/>
      <c r="G89" s="2244"/>
      <c r="H89" s="2244"/>
      <c r="I89" s="2244"/>
      <c r="J89" s="2244"/>
      <c r="K89" s="2244"/>
      <c r="L89" s="2244"/>
      <c r="M89" s="2244"/>
      <c r="N89" s="2244"/>
      <c r="O89" s="2244"/>
      <c r="P89" s="2244"/>
      <c r="Q89" s="2244"/>
      <c r="R89" s="2244"/>
      <c r="S89" s="2244"/>
      <c r="T89" s="2244"/>
      <c r="U89" s="2244"/>
      <c r="V89" s="2244"/>
      <c r="W89" s="2244"/>
      <c r="X89" s="2244"/>
      <c r="Y89" s="2244"/>
      <c r="Z89" s="2244"/>
      <c r="AA89" s="2244"/>
      <c r="AB89" s="2244"/>
      <c r="AC89" s="2787"/>
      <c r="AD89" s="2243"/>
      <c r="AE89" s="2244"/>
      <c r="AF89" s="2244"/>
      <c r="AG89" s="2244"/>
      <c r="AH89" s="2244"/>
      <c r="AI89" s="2244"/>
      <c r="AJ89" s="2244"/>
      <c r="AK89" s="2244"/>
      <c r="AL89" s="2244"/>
      <c r="AM89" s="2244"/>
      <c r="AN89" s="2244"/>
      <c r="AO89" s="2244"/>
      <c r="AP89" s="2244"/>
      <c r="AQ89" s="2244"/>
      <c r="AR89" s="2244"/>
      <c r="AS89" s="2244"/>
      <c r="AT89" s="2244"/>
      <c r="AU89" s="2244"/>
      <c r="AV89" s="2244"/>
      <c r="AW89" s="2244"/>
      <c r="AX89" s="2244"/>
      <c r="AY89" s="2244"/>
      <c r="AZ89" s="2244"/>
      <c r="BA89" s="2249"/>
    </row>
    <row r="90" spans="1:142" ht="8.25" customHeight="1">
      <c r="A90" s="2281"/>
      <c r="B90" s="2282"/>
      <c r="C90" s="2193"/>
      <c r="D90" s="2267"/>
      <c r="E90" s="2267"/>
      <c r="F90" s="2246"/>
      <c r="G90" s="2247"/>
      <c r="H90" s="2247"/>
      <c r="I90" s="2247"/>
      <c r="J90" s="2247"/>
      <c r="K90" s="2247"/>
      <c r="L90" s="2247"/>
      <c r="M90" s="2247"/>
      <c r="N90" s="2247"/>
      <c r="O90" s="2247"/>
      <c r="P90" s="2247"/>
      <c r="Q90" s="2247"/>
      <c r="R90" s="2247"/>
      <c r="S90" s="2247"/>
      <c r="T90" s="2247"/>
      <c r="U90" s="2247"/>
      <c r="V90" s="2247"/>
      <c r="W90" s="2247"/>
      <c r="X90" s="2247"/>
      <c r="Y90" s="2247"/>
      <c r="Z90" s="2247"/>
      <c r="AA90" s="2247"/>
      <c r="AB90" s="2247"/>
      <c r="AC90" s="2248"/>
      <c r="AD90" s="2246"/>
      <c r="AE90" s="2247"/>
      <c r="AF90" s="2247"/>
      <c r="AG90" s="2247"/>
      <c r="AH90" s="2247"/>
      <c r="AI90" s="2247"/>
      <c r="AJ90" s="2247"/>
      <c r="AK90" s="2247"/>
      <c r="AL90" s="2247"/>
      <c r="AM90" s="2247"/>
      <c r="AN90" s="2247"/>
      <c r="AO90" s="2247"/>
      <c r="AP90" s="2247"/>
      <c r="AQ90" s="2247"/>
      <c r="AR90" s="2247"/>
      <c r="AS90" s="2247"/>
      <c r="AT90" s="2247"/>
      <c r="AU90" s="2247"/>
      <c r="AV90" s="2247"/>
      <c r="AW90" s="2247"/>
      <c r="AX90" s="2247"/>
      <c r="AY90" s="2247"/>
      <c r="AZ90" s="2247"/>
      <c r="BA90" s="2250"/>
    </row>
    <row r="91" spans="1:142" ht="9" customHeight="1">
      <c r="A91" s="2281"/>
      <c r="B91" s="2282"/>
      <c r="C91" s="2266" t="s">
        <v>229</v>
      </c>
      <c r="D91" s="2267"/>
      <c r="E91" s="2267"/>
      <c r="F91" s="2271"/>
      <c r="G91" s="2214"/>
      <c r="H91" s="2214"/>
      <c r="I91" s="2214"/>
      <c r="J91" s="2214"/>
      <c r="K91" s="2214"/>
      <c r="L91" s="2214"/>
      <c r="M91" s="1373" t="s">
        <v>287</v>
      </c>
      <c r="N91" s="2214"/>
      <c r="O91" s="2214"/>
      <c r="P91" s="2214"/>
      <c r="Q91" s="2214"/>
      <c r="R91" s="2214"/>
      <c r="S91" s="2214"/>
      <c r="T91" s="2214"/>
      <c r="U91" s="1373" t="s">
        <v>288</v>
      </c>
      <c r="V91" s="2214"/>
      <c r="W91" s="2214"/>
      <c r="X91" s="2214"/>
      <c r="Y91" s="2214"/>
      <c r="Z91" s="2214"/>
      <c r="AA91" s="2214"/>
      <c r="AB91" s="2214"/>
      <c r="AC91" s="2273"/>
      <c r="AD91" s="2271"/>
      <c r="AE91" s="2214"/>
      <c r="AF91" s="2214"/>
      <c r="AG91" s="2214"/>
      <c r="AH91" s="2214"/>
      <c r="AI91" s="2214"/>
      <c r="AJ91" s="2214"/>
      <c r="AK91" s="1373" t="s">
        <v>287</v>
      </c>
      <c r="AL91" s="2214"/>
      <c r="AM91" s="2214"/>
      <c r="AN91" s="2214"/>
      <c r="AO91" s="2214"/>
      <c r="AP91" s="2214"/>
      <c r="AQ91" s="2214"/>
      <c r="AR91" s="2214"/>
      <c r="AS91" s="1373" t="s">
        <v>288</v>
      </c>
      <c r="AT91" s="2214"/>
      <c r="AU91" s="2214"/>
      <c r="AV91" s="2214"/>
      <c r="AW91" s="2214"/>
      <c r="AX91" s="2214"/>
      <c r="AY91" s="2214"/>
      <c r="AZ91" s="2214"/>
      <c r="BA91" s="2215"/>
    </row>
    <row r="92" spans="1:142" ht="9" customHeight="1">
      <c r="A92" s="2281"/>
      <c r="B92" s="2282"/>
      <c r="C92" s="2266"/>
      <c r="D92" s="2267"/>
      <c r="E92" s="2267"/>
      <c r="F92" s="2331"/>
      <c r="G92" s="2332"/>
      <c r="H92" s="2332"/>
      <c r="I92" s="2332"/>
      <c r="J92" s="2332"/>
      <c r="K92" s="2332"/>
      <c r="L92" s="2332"/>
      <c r="M92" s="1407"/>
      <c r="N92" s="2332"/>
      <c r="O92" s="2332"/>
      <c r="P92" s="2332"/>
      <c r="Q92" s="2332"/>
      <c r="R92" s="2332"/>
      <c r="S92" s="2332"/>
      <c r="T92" s="2332"/>
      <c r="U92" s="1407"/>
      <c r="V92" s="2332"/>
      <c r="W92" s="2332"/>
      <c r="X92" s="2332"/>
      <c r="Y92" s="2332"/>
      <c r="Z92" s="2332"/>
      <c r="AA92" s="2332"/>
      <c r="AB92" s="2332"/>
      <c r="AC92" s="2333"/>
      <c r="AD92" s="2331"/>
      <c r="AE92" s="2332"/>
      <c r="AF92" s="2332"/>
      <c r="AG92" s="2332"/>
      <c r="AH92" s="2332"/>
      <c r="AI92" s="2332"/>
      <c r="AJ92" s="2332"/>
      <c r="AK92" s="1407"/>
      <c r="AL92" s="2332"/>
      <c r="AM92" s="2332"/>
      <c r="AN92" s="2332"/>
      <c r="AO92" s="2332"/>
      <c r="AP92" s="2332"/>
      <c r="AQ92" s="2332"/>
      <c r="AR92" s="2332"/>
      <c r="AS92" s="1407"/>
      <c r="AT92" s="2332"/>
      <c r="AU92" s="2332"/>
      <c r="AV92" s="2332"/>
      <c r="AW92" s="2332"/>
      <c r="AX92" s="2332"/>
      <c r="AY92" s="2332"/>
      <c r="AZ92" s="2332"/>
      <c r="BA92" s="2334"/>
    </row>
    <row r="93" spans="1:142" ht="9.75" customHeight="1">
      <c r="A93" s="2281"/>
      <c r="B93" s="2282"/>
      <c r="C93" s="2158" t="s">
        <v>240</v>
      </c>
      <c r="D93" s="2159"/>
      <c r="E93" s="2826"/>
      <c r="F93" s="2339" t="s">
        <v>287</v>
      </c>
      <c r="G93" s="1298" t="s">
        <v>690</v>
      </c>
      <c r="H93" s="1298"/>
      <c r="I93" s="1298"/>
      <c r="J93" s="1298"/>
      <c r="K93" s="1298"/>
      <c r="L93" s="1298"/>
      <c r="M93" s="1298"/>
      <c r="N93" s="1298"/>
      <c r="O93" s="1298"/>
      <c r="P93" s="1298"/>
      <c r="Q93" s="894" t="s">
        <v>288</v>
      </c>
      <c r="R93" s="894" t="s">
        <v>217</v>
      </c>
      <c r="S93" s="894"/>
      <c r="T93" s="2336"/>
      <c r="U93" s="2336"/>
      <c r="V93" s="2336"/>
      <c r="W93" s="2336"/>
      <c r="X93" s="2336"/>
      <c r="Y93" s="2336"/>
      <c r="Z93" s="2336"/>
      <c r="AA93" s="2336"/>
      <c r="AB93" s="894" t="s">
        <v>218</v>
      </c>
      <c r="AC93" s="2682"/>
      <c r="AD93" s="2339" t="s">
        <v>287</v>
      </c>
      <c r="AE93" s="1298" t="s">
        <v>690</v>
      </c>
      <c r="AF93" s="1298"/>
      <c r="AG93" s="1298"/>
      <c r="AH93" s="1298"/>
      <c r="AI93" s="1298"/>
      <c r="AJ93" s="1298"/>
      <c r="AK93" s="1298"/>
      <c r="AL93" s="1298"/>
      <c r="AM93" s="1298"/>
      <c r="AN93" s="1298"/>
      <c r="AO93" s="894" t="s">
        <v>288</v>
      </c>
      <c r="AP93" s="894" t="s">
        <v>217</v>
      </c>
      <c r="AQ93" s="894"/>
      <c r="AR93" s="2336"/>
      <c r="AS93" s="2336"/>
      <c r="AT93" s="2336"/>
      <c r="AU93" s="2336"/>
      <c r="AV93" s="2336"/>
      <c r="AW93" s="2336"/>
      <c r="AX93" s="2336"/>
      <c r="AY93" s="2336"/>
      <c r="AZ93" s="894" t="s">
        <v>218</v>
      </c>
      <c r="BA93" s="1449"/>
    </row>
    <row r="94" spans="1:142" ht="9.75" customHeight="1">
      <c r="A94" s="2281"/>
      <c r="B94" s="2282"/>
      <c r="C94" s="2161"/>
      <c r="D94" s="2162"/>
      <c r="E94" s="2163"/>
      <c r="F94" s="2340"/>
      <c r="G94" s="1301"/>
      <c r="H94" s="1301"/>
      <c r="I94" s="1301"/>
      <c r="J94" s="1301"/>
      <c r="K94" s="1301"/>
      <c r="L94" s="1301"/>
      <c r="M94" s="1301"/>
      <c r="N94" s="1301"/>
      <c r="O94" s="1301"/>
      <c r="P94" s="1301"/>
      <c r="Q94" s="1407"/>
      <c r="R94" s="1407"/>
      <c r="S94" s="1407"/>
      <c r="T94" s="2332"/>
      <c r="U94" s="2332"/>
      <c r="V94" s="2332"/>
      <c r="W94" s="2332"/>
      <c r="X94" s="2332"/>
      <c r="Y94" s="2332"/>
      <c r="Z94" s="2332"/>
      <c r="AA94" s="2332"/>
      <c r="AB94" s="1407"/>
      <c r="AC94" s="2338"/>
      <c r="AD94" s="2340"/>
      <c r="AE94" s="1301"/>
      <c r="AF94" s="1301"/>
      <c r="AG94" s="1301"/>
      <c r="AH94" s="1301"/>
      <c r="AI94" s="1301"/>
      <c r="AJ94" s="1301"/>
      <c r="AK94" s="1301"/>
      <c r="AL94" s="1301"/>
      <c r="AM94" s="1301"/>
      <c r="AN94" s="1301"/>
      <c r="AO94" s="1407"/>
      <c r="AP94" s="1407"/>
      <c r="AQ94" s="1407"/>
      <c r="AR94" s="2332"/>
      <c r="AS94" s="2332"/>
      <c r="AT94" s="2332"/>
      <c r="AU94" s="2332"/>
      <c r="AV94" s="2332"/>
      <c r="AW94" s="2332"/>
      <c r="AX94" s="2332"/>
      <c r="AY94" s="2332"/>
      <c r="AZ94" s="1407"/>
      <c r="BA94" s="2199"/>
    </row>
    <row r="95" spans="1:142" ht="11.25" customHeight="1">
      <c r="A95" s="2281"/>
      <c r="B95" s="2282"/>
      <c r="C95" s="2348" t="s">
        <v>623</v>
      </c>
      <c r="D95" s="2349"/>
      <c r="E95" s="2349"/>
      <c r="F95" s="2292" t="s">
        <v>631</v>
      </c>
      <c r="G95" s="1387"/>
      <c r="H95" s="1387"/>
      <c r="I95" s="1387"/>
      <c r="J95" s="1304"/>
      <c r="K95" s="1304"/>
      <c r="L95" s="1304"/>
      <c r="M95" s="1304"/>
      <c r="N95" s="1373" t="s">
        <v>118</v>
      </c>
      <c r="O95" s="1373"/>
      <c r="P95" s="1304"/>
      <c r="Q95" s="1304"/>
      <c r="R95" s="1304"/>
      <c r="S95" s="1304"/>
      <c r="T95" s="1304"/>
      <c r="U95" s="1373" t="s">
        <v>119</v>
      </c>
      <c r="V95" s="1373"/>
      <c r="W95" s="2198"/>
      <c r="X95" s="2198"/>
      <c r="Y95" s="2198"/>
      <c r="Z95" s="2198"/>
      <c r="AA95" s="2198"/>
      <c r="AB95" s="1373" t="s">
        <v>209</v>
      </c>
      <c r="AC95" s="1373"/>
      <c r="AD95" s="2292" t="s">
        <v>631</v>
      </c>
      <c r="AE95" s="1387"/>
      <c r="AF95" s="1387"/>
      <c r="AG95" s="1387"/>
      <c r="AH95" s="1304"/>
      <c r="AI95" s="1304"/>
      <c r="AJ95" s="1304"/>
      <c r="AK95" s="1304"/>
      <c r="AL95" s="1373" t="s">
        <v>118</v>
      </c>
      <c r="AM95" s="1373"/>
      <c r="AN95" s="1304"/>
      <c r="AO95" s="1304"/>
      <c r="AP95" s="1304"/>
      <c r="AQ95" s="1304"/>
      <c r="AR95" s="1304"/>
      <c r="AS95" s="1373" t="s">
        <v>119</v>
      </c>
      <c r="AT95" s="1373"/>
      <c r="AU95" s="2198"/>
      <c r="AV95" s="2198"/>
      <c r="AW95" s="2198"/>
      <c r="AX95" s="2198"/>
      <c r="AY95" s="2198"/>
      <c r="AZ95" s="1373" t="s">
        <v>209</v>
      </c>
      <c r="BA95" s="1377"/>
    </row>
    <row r="96" spans="1:142" ht="11.25" customHeight="1" thickBot="1">
      <c r="A96" s="2346"/>
      <c r="B96" s="2347"/>
      <c r="C96" s="2350"/>
      <c r="D96" s="2351"/>
      <c r="E96" s="2351"/>
      <c r="F96" s="2888"/>
      <c r="G96" s="2344"/>
      <c r="H96" s="2344"/>
      <c r="I96" s="2344"/>
      <c r="J96" s="2345"/>
      <c r="K96" s="2345"/>
      <c r="L96" s="2345"/>
      <c r="M96" s="2345"/>
      <c r="N96" s="1477"/>
      <c r="O96" s="1477"/>
      <c r="P96" s="2345"/>
      <c r="Q96" s="2345"/>
      <c r="R96" s="2345"/>
      <c r="S96" s="2345"/>
      <c r="T96" s="2345"/>
      <c r="U96" s="1477"/>
      <c r="V96" s="1477"/>
      <c r="W96" s="2335"/>
      <c r="X96" s="2335"/>
      <c r="Y96" s="2335"/>
      <c r="Z96" s="2335"/>
      <c r="AA96" s="2335"/>
      <c r="AB96" s="1477"/>
      <c r="AC96" s="1477"/>
      <c r="AD96" s="2888"/>
      <c r="AE96" s="2344"/>
      <c r="AF96" s="2344"/>
      <c r="AG96" s="2344"/>
      <c r="AH96" s="2345"/>
      <c r="AI96" s="2345"/>
      <c r="AJ96" s="2345"/>
      <c r="AK96" s="2345"/>
      <c r="AL96" s="1477"/>
      <c r="AM96" s="1477"/>
      <c r="AN96" s="2345"/>
      <c r="AO96" s="2345"/>
      <c r="AP96" s="2345"/>
      <c r="AQ96" s="2345"/>
      <c r="AR96" s="2345"/>
      <c r="AS96" s="1477"/>
      <c r="AT96" s="1477"/>
      <c r="AU96" s="2335"/>
      <c r="AV96" s="2335"/>
      <c r="AW96" s="2335"/>
      <c r="AX96" s="2335"/>
      <c r="AY96" s="2335"/>
      <c r="AZ96" s="1477"/>
      <c r="BA96" s="2341"/>
    </row>
    <row r="97" spans="1:53" ht="8.25" customHeight="1">
      <c r="A97" s="562"/>
      <c r="B97" s="562"/>
      <c r="C97" s="562"/>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c r="AK97" s="562"/>
      <c r="AL97" s="562"/>
      <c r="AM97" s="562"/>
      <c r="AN97" s="562"/>
      <c r="AO97" s="2342"/>
      <c r="AP97" s="567"/>
      <c r="AQ97" s="567"/>
      <c r="AR97" s="567"/>
      <c r="AS97" s="567"/>
      <c r="AT97" s="567"/>
      <c r="AU97" s="567"/>
      <c r="AV97" s="567"/>
      <c r="AW97" s="567"/>
      <c r="AX97" s="567"/>
      <c r="AY97" s="567"/>
      <c r="AZ97" s="567"/>
      <c r="BA97" s="567"/>
    </row>
    <row r="98" spans="1:53" ht="8.25" customHeight="1">
      <c r="A98" s="563"/>
      <c r="B98" s="563"/>
      <c r="C98" s="563"/>
      <c r="D98" s="563"/>
      <c r="E98" s="563"/>
      <c r="F98" s="563"/>
      <c r="G98" s="563"/>
      <c r="H98" s="563"/>
      <c r="I98" s="563"/>
      <c r="J98" s="563"/>
      <c r="K98" s="563"/>
      <c r="L98" s="563"/>
      <c r="M98" s="563"/>
      <c r="N98" s="563"/>
      <c r="O98" s="563"/>
      <c r="P98" s="563"/>
      <c r="Q98" s="563"/>
      <c r="R98" s="563"/>
      <c r="S98" s="563"/>
      <c r="T98" s="563"/>
      <c r="U98" s="563"/>
      <c r="V98" s="563"/>
      <c r="W98" s="563"/>
      <c r="X98" s="563"/>
      <c r="Y98" s="563"/>
      <c r="Z98" s="563"/>
      <c r="AA98" s="563"/>
      <c r="AB98" s="563"/>
      <c r="AC98" s="563"/>
      <c r="AD98" s="563"/>
      <c r="AE98" s="563"/>
      <c r="AF98" s="563"/>
      <c r="AG98" s="563"/>
      <c r="AH98" s="563"/>
      <c r="AI98" s="563"/>
      <c r="AJ98" s="563"/>
      <c r="AK98" s="563"/>
      <c r="AL98" s="563"/>
      <c r="AM98" s="563"/>
      <c r="AN98" s="563"/>
      <c r="AO98" s="1366"/>
      <c r="AP98" s="567"/>
      <c r="AQ98" s="567"/>
      <c r="AR98" s="567"/>
      <c r="AS98" s="567"/>
      <c r="AT98" s="567"/>
      <c r="AU98" s="567"/>
      <c r="AV98" s="567"/>
      <c r="AW98" s="567"/>
      <c r="AX98" s="567"/>
      <c r="AY98" s="567"/>
      <c r="AZ98" s="567"/>
      <c r="BA98" s="567"/>
    </row>
    <row r="99" spans="1:53" ht="8.25" customHeight="1">
      <c r="A99" s="563"/>
      <c r="B99" s="563"/>
      <c r="C99" s="563"/>
      <c r="D99" s="563"/>
      <c r="E99" s="563"/>
      <c r="F99" s="563"/>
      <c r="G99" s="563"/>
      <c r="H99" s="563"/>
      <c r="I99" s="563"/>
      <c r="J99" s="563"/>
      <c r="K99" s="563"/>
      <c r="L99" s="563"/>
      <c r="M99" s="563"/>
      <c r="N99" s="563"/>
      <c r="O99" s="563"/>
      <c r="P99" s="563"/>
      <c r="Q99" s="563"/>
      <c r="R99" s="563"/>
      <c r="S99" s="563"/>
      <c r="T99" s="563"/>
      <c r="U99" s="563"/>
      <c r="V99" s="563"/>
      <c r="W99" s="563"/>
      <c r="X99" s="563"/>
      <c r="Y99" s="563"/>
      <c r="Z99" s="563"/>
      <c r="AA99" s="563"/>
      <c r="AB99" s="563"/>
      <c r="AC99" s="563"/>
      <c r="AD99" s="563"/>
      <c r="AE99" s="563"/>
      <c r="AF99" s="563"/>
      <c r="AG99" s="563"/>
      <c r="AH99" s="563"/>
      <c r="AI99" s="563"/>
      <c r="AJ99" s="563"/>
      <c r="AK99" s="563"/>
      <c r="AL99" s="563"/>
      <c r="AM99" s="563"/>
      <c r="AN99" s="563"/>
      <c r="AO99" s="1366"/>
      <c r="AP99" s="567"/>
      <c r="AQ99" s="567"/>
      <c r="AR99" s="567"/>
      <c r="AS99" s="567"/>
      <c r="AT99" s="567"/>
      <c r="AU99" s="567"/>
      <c r="AV99" s="567"/>
      <c r="AW99" s="567"/>
      <c r="AX99" s="567"/>
      <c r="AY99" s="567"/>
      <c r="AZ99" s="567"/>
      <c r="BA99" s="567"/>
    </row>
    <row r="100" spans="1:53" ht="8.25" customHeight="1">
      <c r="A100" s="563"/>
      <c r="B100" s="563"/>
      <c r="C100" s="563"/>
      <c r="D100" s="563"/>
      <c r="E100" s="563"/>
      <c r="F100" s="563"/>
      <c r="G100" s="563"/>
      <c r="H100" s="563"/>
      <c r="I100" s="563"/>
      <c r="J100" s="563"/>
      <c r="K100" s="563"/>
      <c r="L100" s="563"/>
      <c r="M100" s="563"/>
      <c r="N100" s="563"/>
      <c r="O100" s="563"/>
      <c r="P100" s="563"/>
      <c r="Q100" s="563"/>
      <c r="R100" s="563"/>
      <c r="S100" s="563"/>
      <c r="T100" s="563"/>
      <c r="U100" s="563"/>
      <c r="V100" s="563"/>
      <c r="W100" s="563"/>
      <c r="X100" s="563"/>
      <c r="Y100" s="563"/>
      <c r="Z100" s="563"/>
      <c r="AA100" s="563"/>
      <c r="AB100" s="563"/>
      <c r="AC100" s="563"/>
      <c r="AD100" s="563"/>
      <c r="AE100" s="563"/>
      <c r="AF100" s="563"/>
      <c r="AG100" s="563"/>
      <c r="AH100" s="563"/>
      <c r="AI100" s="563"/>
      <c r="AJ100" s="563"/>
      <c r="AK100" s="563"/>
      <c r="AL100" s="563"/>
      <c r="AM100" s="563"/>
      <c r="AN100" s="563"/>
      <c r="AO100" s="1366"/>
      <c r="AP100" s="568"/>
      <c r="AQ100" s="568"/>
      <c r="AR100" s="568"/>
      <c r="AS100" s="568"/>
      <c r="AT100" s="568"/>
      <c r="AU100" s="568"/>
      <c r="AV100" s="568"/>
      <c r="AW100" s="568"/>
      <c r="AX100" s="568"/>
      <c r="AY100" s="568"/>
      <c r="AZ100" s="568"/>
      <c r="BA100" s="568"/>
    </row>
    <row r="120" spans="133:133" ht="11.25" customHeight="1">
      <c r="EC120" s="9"/>
    </row>
    <row r="121" spans="133:133" ht="11.25" customHeight="1">
      <c r="EC121" s="9"/>
    </row>
    <row r="208" spans="133:133" ht="11.25" customHeight="1">
      <c r="EC208" s="9"/>
    </row>
    <row r="209" spans="133:133" ht="11.25" customHeight="1">
      <c r="EC209" s="9"/>
    </row>
    <row r="296" spans="133:133" ht="11.25" customHeight="1">
      <c r="EC296" s="9"/>
    </row>
    <row r="297" spans="133:133" ht="11.25" customHeight="1">
      <c r="EC297" s="9"/>
    </row>
    <row r="384" spans="133:133" ht="11.25" customHeight="1">
      <c r="EC384" s="9"/>
    </row>
    <row r="385" spans="133:133" ht="11.25" customHeight="1">
      <c r="EC385" s="9"/>
    </row>
  </sheetData>
  <mergeCells count="419">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X26:Y27"/>
    <mergeCell ref="Z26:Z27"/>
    <mergeCell ref="AA26:AB27"/>
    <mergeCell ref="F29:AC30"/>
    <mergeCell ref="V35:AC36"/>
    <mergeCell ref="L31:O31"/>
    <mergeCell ref="P31:AC31"/>
    <mergeCell ref="F32:AC34"/>
    <mergeCell ref="AD29:BA30"/>
    <mergeCell ref="C31:E34"/>
    <mergeCell ref="F31:G31"/>
    <mergeCell ref="H31:J31"/>
    <mergeCell ref="AD31:AE31"/>
    <mergeCell ref="AF31:AH31"/>
    <mergeCell ref="AJ31:AM31"/>
    <mergeCell ref="AN31:BA31"/>
    <mergeCell ref="AD32:BA34"/>
    <mergeCell ref="C29:E30"/>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T46:V47"/>
    <mergeCell ref="W46:X47"/>
    <mergeCell ref="Y46:AA47"/>
    <mergeCell ref="AB46:AC47"/>
    <mergeCell ref="AD46:AJ47"/>
    <mergeCell ref="V37:AC38"/>
    <mergeCell ref="AD37:AJ38"/>
    <mergeCell ref="AK37:AK38"/>
    <mergeCell ref="AL37:AR38"/>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95:E96"/>
    <mergeCell ref="F95:I96"/>
    <mergeCell ref="J95:M96"/>
    <mergeCell ref="N95:O96"/>
    <mergeCell ref="P95:T96"/>
    <mergeCell ref="U95:V96"/>
    <mergeCell ref="W95:AA96"/>
    <mergeCell ref="AB95:AC96"/>
    <mergeCell ref="T93:AA94"/>
    <mergeCell ref="AB93:AC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s>
  <phoneticPr fontId="26"/>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FS662"/>
  <sheetViews>
    <sheetView workbookViewId="0">
      <selection sqref="A1:AW2"/>
    </sheetView>
  </sheetViews>
  <sheetFormatPr defaultColWidth="1.875" defaultRowHeight="11.25" customHeight="1"/>
  <cols>
    <col min="1" max="1" width="1.5" style="5" customWidth="1"/>
    <col min="2" max="3" width="2.625" style="5" customWidth="1"/>
    <col min="4" max="7" width="1.875" style="5"/>
    <col min="8" max="8" width="2.625" style="5" customWidth="1"/>
    <col min="9" max="12" width="1.875" style="5"/>
    <col min="13" max="14" width="2.625" style="5" customWidth="1"/>
    <col min="15" max="15" width="1.875" style="5"/>
    <col min="16" max="17" width="2.625" style="5" customWidth="1"/>
    <col min="18" max="18" width="1.875" style="5"/>
    <col min="19" max="19" width="1.875" style="5" customWidth="1"/>
    <col min="20" max="21" width="2.625" style="5" customWidth="1"/>
    <col min="22" max="22" width="1.875" style="5"/>
    <col min="23" max="23" width="1.875" style="5" customWidth="1"/>
    <col min="24" max="24" width="2.625" style="5" customWidth="1"/>
    <col min="25" max="25" width="1.5" style="5" customWidth="1"/>
    <col min="26" max="27" width="2.625" style="5" customWidth="1"/>
    <col min="28" max="28" width="1.875" style="5"/>
    <col min="29" max="29" width="2.625" style="5" customWidth="1"/>
    <col min="30" max="30" width="1.875" style="5"/>
    <col min="31" max="32" width="2.625" style="5" customWidth="1"/>
    <col min="33" max="37" width="1.875" style="5"/>
    <col min="38" max="38" width="1.875" style="5" customWidth="1"/>
    <col min="39" max="39" width="2.625" style="5" customWidth="1"/>
    <col min="40" max="44" width="1.875" style="5"/>
    <col min="45" max="45" width="1.625" style="5" customWidth="1"/>
    <col min="46" max="136" width="1.875" style="5"/>
    <col min="137" max="142" width="1.875" style="5" customWidth="1"/>
    <col min="143" max="16384" width="1.875" style="5"/>
  </cols>
  <sheetData>
    <row r="1" spans="1:139" ht="7.5" customHeight="1">
      <c r="A1" s="525" t="s">
        <v>276</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3030"/>
      <c r="EC1" s="49"/>
      <c r="ED1" s="49"/>
      <c r="EE1" s="49"/>
      <c r="EF1" s="49"/>
      <c r="EG1" s="49"/>
    </row>
    <row r="2" spans="1:139" ht="7.5" customHeight="1">
      <c r="A2" s="527"/>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28"/>
      <c r="EC2" s="53"/>
      <c r="ED2" s="53"/>
      <c r="EE2" s="53"/>
      <c r="EF2" s="53"/>
      <c r="EG2" s="53"/>
    </row>
    <row r="3" spans="1:139" ht="13.5" customHeight="1">
      <c r="A3" s="519" t="s">
        <v>249</v>
      </c>
      <c r="B3" s="520"/>
      <c r="C3" s="458"/>
      <c r="D3" s="2986" t="s">
        <v>250</v>
      </c>
      <c r="E3" s="2986"/>
      <c r="F3" s="2986"/>
      <c r="G3" s="2986"/>
      <c r="H3" s="458"/>
      <c r="I3" s="3035" t="s">
        <v>612</v>
      </c>
      <c r="J3" s="2986"/>
      <c r="K3" s="2986"/>
      <c r="L3" s="2986"/>
      <c r="M3" s="2986"/>
      <c r="N3" s="458"/>
      <c r="O3" s="2986" t="s">
        <v>251</v>
      </c>
      <c r="P3" s="2986"/>
      <c r="Q3" s="2986"/>
      <c r="R3" s="2986"/>
      <c r="S3" s="2986"/>
      <c r="T3" s="458"/>
      <c r="U3" s="2986" t="s">
        <v>252</v>
      </c>
      <c r="V3" s="2986"/>
      <c r="W3" s="2986"/>
      <c r="X3" s="2997"/>
      <c r="Y3" s="519" t="s">
        <v>208</v>
      </c>
      <c r="Z3" s="520"/>
      <c r="AA3" s="458"/>
      <c r="AB3" s="3013" t="s">
        <v>253</v>
      </c>
      <c r="AC3" s="3013"/>
      <c r="AD3" s="3013"/>
      <c r="AE3" s="3013"/>
      <c r="AF3" s="458"/>
      <c r="AG3" s="3013" t="s">
        <v>210</v>
      </c>
      <c r="AH3" s="3013"/>
      <c r="AI3" s="3013"/>
      <c r="AJ3" s="3013"/>
      <c r="AK3" s="3013"/>
      <c r="AL3" s="3013"/>
      <c r="AM3" s="458"/>
      <c r="AN3" s="3032" t="s">
        <v>430</v>
      </c>
      <c r="AO3" s="3032"/>
      <c r="AP3" s="3032"/>
      <c r="AQ3" s="3032"/>
      <c r="AR3" s="3032"/>
      <c r="AS3" s="3032"/>
      <c r="AT3" s="3032"/>
      <c r="AU3" s="3032"/>
      <c r="AV3" s="3032"/>
      <c r="AW3" s="3033"/>
      <c r="EC3" s="52"/>
      <c r="ED3" s="52"/>
      <c r="EE3" s="52"/>
      <c r="EF3" s="52"/>
      <c r="EG3" s="52"/>
    </row>
    <row r="4" spans="1:139" ht="13.5" customHeight="1">
      <c r="A4" s="521"/>
      <c r="B4" s="522"/>
      <c r="C4" s="458"/>
      <c r="D4" s="2986"/>
      <c r="E4" s="2986"/>
      <c r="F4" s="2986"/>
      <c r="G4" s="2986"/>
      <c r="H4" s="458"/>
      <c r="I4" s="2986"/>
      <c r="J4" s="2986"/>
      <c r="K4" s="2986"/>
      <c r="L4" s="2986"/>
      <c r="M4" s="2986"/>
      <c r="N4" s="458"/>
      <c r="O4" s="2986"/>
      <c r="P4" s="2986"/>
      <c r="Q4" s="2986"/>
      <c r="R4" s="2986"/>
      <c r="S4" s="2986"/>
      <c r="T4" s="458"/>
      <c r="U4" s="2986"/>
      <c r="V4" s="2986"/>
      <c r="W4" s="2986"/>
      <c r="X4" s="2997"/>
      <c r="Y4" s="521"/>
      <c r="Z4" s="522"/>
      <c r="AA4" s="458"/>
      <c r="AB4" s="2986"/>
      <c r="AC4" s="2986"/>
      <c r="AD4" s="2986"/>
      <c r="AE4" s="2986"/>
      <c r="AF4" s="458"/>
      <c r="AG4" s="2986"/>
      <c r="AH4" s="2986"/>
      <c r="AI4" s="2986"/>
      <c r="AJ4" s="2986"/>
      <c r="AK4" s="2986"/>
      <c r="AL4" s="2986"/>
      <c r="AM4" s="458"/>
      <c r="AN4" s="2846"/>
      <c r="AO4" s="2846"/>
      <c r="AP4" s="2846"/>
      <c r="AQ4" s="2846"/>
      <c r="AR4" s="2846"/>
      <c r="AS4" s="2846"/>
      <c r="AT4" s="2846"/>
      <c r="AU4" s="2846"/>
      <c r="AV4" s="2846"/>
      <c r="AW4" s="3034"/>
      <c r="EC4" s="52"/>
      <c r="ED4" s="52"/>
      <c r="EE4" s="52"/>
      <c r="EF4" s="52"/>
      <c r="EG4" s="52"/>
    </row>
    <row r="5" spans="1:139" ht="13.5" customHeight="1">
      <c r="A5" s="521"/>
      <c r="B5" s="522"/>
      <c r="C5" s="458"/>
      <c r="D5" s="2986" t="s">
        <v>254</v>
      </c>
      <c r="E5" s="2986"/>
      <c r="F5" s="2986"/>
      <c r="G5" s="2986"/>
      <c r="H5" s="458"/>
      <c r="I5" s="3036" t="s">
        <v>613</v>
      </c>
      <c r="J5" s="3036"/>
      <c r="K5" s="3036"/>
      <c r="L5" s="3036"/>
      <c r="M5" s="3036"/>
      <c r="N5" s="458"/>
      <c r="O5" s="2986" t="s">
        <v>256</v>
      </c>
      <c r="P5" s="2986"/>
      <c r="Q5" s="2986"/>
      <c r="R5" s="2986"/>
      <c r="S5" s="2986"/>
      <c r="T5" s="458"/>
      <c r="U5" s="2986" t="s">
        <v>255</v>
      </c>
      <c r="V5" s="2986"/>
      <c r="W5" s="2986"/>
      <c r="X5" s="2997"/>
      <c r="Y5" s="521"/>
      <c r="Z5" s="522"/>
      <c r="AA5" s="458"/>
      <c r="AB5" s="2986" t="s">
        <v>257</v>
      </c>
      <c r="AC5" s="2986"/>
      <c r="AD5" s="2986"/>
      <c r="AE5" s="2986"/>
      <c r="AF5" s="458"/>
      <c r="AG5" s="2986" t="s">
        <v>258</v>
      </c>
      <c r="AH5" s="2986"/>
      <c r="AI5" s="2986"/>
      <c r="AJ5" s="2986"/>
      <c r="AK5" s="2986"/>
      <c r="AL5" s="2986"/>
      <c r="AM5" s="2986"/>
      <c r="AN5" s="2986"/>
      <c r="AO5" s="2986"/>
      <c r="AP5" s="2986"/>
      <c r="AQ5" s="2986"/>
      <c r="AR5" s="2986"/>
      <c r="AS5" s="2986"/>
      <c r="AT5" s="2986"/>
      <c r="AU5" s="2986"/>
      <c r="AV5" s="2986"/>
      <c r="AW5" s="2997"/>
      <c r="EC5" s="52"/>
      <c r="ED5" s="52"/>
      <c r="EE5" s="52"/>
      <c r="EF5" s="52"/>
      <c r="EG5" s="52"/>
    </row>
    <row r="6" spans="1:139" ht="13.5" customHeight="1">
      <c r="A6" s="523"/>
      <c r="B6" s="524"/>
      <c r="C6" s="458"/>
      <c r="D6" s="2987"/>
      <c r="E6" s="2987"/>
      <c r="F6" s="2987"/>
      <c r="G6" s="2987"/>
      <c r="H6" s="458"/>
      <c r="I6" s="3037"/>
      <c r="J6" s="3037"/>
      <c r="K6" s="3037"/>
      <c r="L6" s="3037"/>
      <c r="M6" s="3037"/>
      <c r="N6" s="458"/>
      <c r="O6" s="2987"/>
      <c r="P6" s="2987"/>
      <c r="Q6" s="2987"/>
      <c r="R6" s="2987"/>
      <c r="S6" s="2987"/>
      <c r="T6" s="458"/>
      <c r="U6" s="2987"/>
      <c r="V6" s="2987"/>
      <c r="W6" s="2987"/>
      <c r="X6" s="3031"/>
      <c r="Y6" s="523"/>
      <c r="Z6" s="524"/>
      <c r="AA6" s="458"/>
      <c r="AB6" s="2987"/>
      <c r="AC6" s="2987"/>
      <c r="AD6" s="2987"/>
      <c r="AE6" s="2987"/>
      <c r="AF6" s="458"/>
      <c r="AG6" s="2987"/>
      <c r="AH6" s="2987"/>
      <c r="AI6" s="2987"/>
      <c r="AJ6" s="2987"/>
      <c r="AK6" s="2987"/>
      <c r="AL6" s="2987"/>
      <c r="AM6" s="2987"/>
      <c r="AN6" s="2987"/>
      <c r="AO6" s="2987"/>
      <c r="AP6" s="2987"/>
      <c r="AQ6" s="2987"/>
      <c r="AR6" s="2987"/>
      <c r="AS6" s="2987"/>
      <c r="AT6" s="2987"/>
      <c r="AU6" s="2987"/>
      <c r="AV6" s="2987"/>
      <c r="AW6" s="3031"/>
      <c r="EC6" s="52"/>
      <c r="ED6" s="52"/>
      <c r="EE6" s="52"/>
      <c r="EF6" s="52"/>
      <c r="EG6" s="52"/>
    </row>
    <row r="7" spans="1:139" ht="11.25" customHeight="1">
      <c r="A7" s="1508" t="s">
        <v>280</v>
      </c>
      <c r="B7" s="1587"/>
      <c r="C7" s="1587"/>
      <c r="D7" s="1587"/>
      <c r="E7" s="1587"/>
      <c r="F7" s="1587"/>
      <c r="G7" s="1587"/>
      <c r="H7" s="1588"/>
      <c r="I7" s="1508" t="s">
        <v>116</v>
      </c>
      <c r="J7" s="1509"/>
      <c r="K7" s="1509"/>
      <c r="L7" s="1509"/>
      <c r="M7" s="1509"/>
      <c r="N7" s="1509"/>
      <c r="O7" s="1509"/>
      <c r="P7" s="1509"/>
      <c r="Q7" s="1509"/>
      <c r="R7" s="1509"/>
      <c r="S7" s="1509"/>
      <c r="T7" s="1510"/>
      <c r="U7" s="1508" t="s">
        <v>281</v>
      </c>
      <c r="V7" s="1509"/>
      <c r="W7" s="1509"/>
      <c r="X7" s="1509"/>
      <c r="Y7" s="1509"/>
      <c r="Z7" s="1509"/>
      <c r="AA7" s="1509"/>
      <c r="AB7" s="1509"/>
      <c r="AC7" s="1509"/>
      <c r="AD7" s="1509"/>
      <c r="AE7" s="1509"/>
      <c r="AF7" s="1510"/>
      <c r="AG7" s="1508" t="s">
        <v>114</v>
      </c>
      <c r="AH7" s="1509"/>
      <c r="AI7" s="1509"/>
      <c r="AJ7" s="1509"/>
      <c r="AK7" s="1509"/>
      <c r="AL7" s="1509"/>
      <c r="AM7" s="1509"/>
      <c r="AN7" s="1509"/>
      <c r="AO7" s="1509"/>
      <c r="AP7" s="1509"/>
      <c r="AQ7" s="1509"/>
      <c r="AR7" s="1509"/>
      <c r="AS7" s="1509"/>
      <c r="AT7" s="1508" t="s">
        <v>115</v>
      </c>
      <c r="AU7" s="1509"/>
      <c r="AV7" s="1509"/>
      <c r="AW7" s="1510"/>
      <c r="EC7" s="53"/>
      <c r="ED7" s="53"/>
      <c r="EE7" s="53"/>
      <c r="EF7" s="53"/>
      <c r="EH7" s="8"/>
      <c r="EI7" s="6"/>
    </row>
    <row r="8" spans="1:139" ht="10.5" customHeight="1">
      <c r="A8" s="539"/>
      <c r="B8" s="540"/>
      <c r="C8" s="540"/>
      <c r="D8" s="540"/>
      <c r="E8" s="540"/>
      <c r="F8" s="540"/>
      <c r="G8" s="540"/>
      <c r="H8" s="541"/>
      <c r="I8" s="525" t="s">
        <v>117</v>
      </c>
      <c r="J8" s="506"/>
      <c r="K8" s="506"/>
      <c r="L8" s="455"/>
      <c r="M8" s="455"/>
      <c r="N8" s="500" t="s">
        <v>118</v>
      </c>
      <c r="O8" s="458"/>
      <c r="P8" s="458"/>
      <c r="Q8" s="506" t="s">
        <v>119</v>
      </c>
      <c r="R8" s="458"/>
      <c r="S8" s="458"/>
      <c r="T8" s="500" t="s">
        <v>209</v>
      </c>
      <c r="U8" s="525" t="s">
        <v>117</v>
      </c>
      <c r="V8" s="506"/>
      <c r="W8" s="506"/>
      <c r="X8" s="455"/>
      <c r="Y8" s="455"/>
      <c r="Z8" s="500" t="s">
        <v>118</v>
      </c>
      <c r="AA8" s="455"/>
      <c r="AB8" s="455"/>
      <c r="AC8" s="500" t="s">
        <v>119</v>
      </c>
      <c r="AD8" s="458"/>
      <c r="AE8" s="458"/>
      <c r="AF8" s="500" t="s">
        <v>209</v>
      </c>
      <c r="AG8" s="516"/>
      <c r="AH8" s="517"/>
      <c r="AI8" s="517"/>
      <c r="AJ8" s="517"/>
      <c r="AK8" s="517"/>
      <c r="AL8" s="517"/>
      <c r="AM8" s="517"/>
      <c r="AN8" s="517"/>
      <c r="AO8" s="517"/>
      <c r="AP8" s="517"/>
      <c r="AQ8" s="517"/>
      <c r="AR8" s="517"/>
      <c r="AS8" s="517"/>
      <c r="AT8" s="516"/>
      <c r="AU8" s="517"/>
      <c r="AV8" s="517"/>
      <c r="AW8" s="518"/>
      <c r="EC8" s="52"/>
      <c r="ED8" s="52"/>
      <c r="EE8" s="52"/>
      <c r="EF8" s="52"/>
      <c r="EH8" s="8"/>
      <c r="EI8" s="6"/>
    </row>
    <row r="9" spans="1:139" ht="10.5" customHeight="1">
      <c r="A9" s="542"/>
      <c r="B9" s="543"/>
      <c r="C9" s="543"/>
      <c r="D9" s="543"/>
      <c r="E9" s="543"/>
      <c r="F9" s="543"/>
      <c r="G9" s="543"/>
      <c r="H9" s="544"/>
      <c r="I9" s="526"/>
      <c r="J9" s="500"/>
      <c r="K9" s="500"/>
      <c r="L9" s="458"/>
      <c r="M9" s="458"/>
      <c r="N9" s="500"/>
      <c r="O9" s="458"/>
      <c r="P9" s="458"/>
      <c r="Q9" s="500"/>
      <c r="R9" s="458"/>
      <c r="S9" s="458"/>
      <c r="T9" s="500"/>
      <c r="U9" s="526"/>
      <c r="V9" s="500"/>
      <c r="W9" s="500"/>
      <c r="X9" s="458"/>
      <c r="Y9" s="458"/>
      <c r="Z9" s="500"/>
      <c r="AA9" s="458"/>
      <c r="AB9" s="458"/>
      <c r="AC9" s="500"/>
      <c r="AD9" s="458"/>
      <c r="AE9" s="458"/>
      <c r="AF9" s="500"/>
      <c r="AG9" s="507"/>
      <c r="AH9" s="508"/>
      <c r="AI9" s="508"/>
      <c r="AJ9" s="508"/>
      <c r="AK9" s="508"/>
      <c r="AL9" s="508"/>
      <c r="AM9" s="508"/>
      <c r="AN9" s="508"/>
      <c r="AO9" s="508"/>
      <c r="AP9" s="508"/>
      <c r="AQ9" s="508"/>
      <c r="AR9" s="508"/>
      <c r="AS9" s="508"/>
      <c r="AT9" s="507"/>
      <c r="AU9" s="508"/>
      <c r="AV9" s="508"/>
      <c r="AW9" s="509"/>
      <c r="EC9" s="52"/>
      <c r="ED9" s="52"/>
      <c r="EE9" s="52"/>
      <c r="EF9" s="52"/>
      <c r="EH9" s="6"/>
      <c r="EI9" s="6"/>
    </row>
    <row r="10" spans="1:139" ht="10.5" customHeight="1">
      <c r="A10" s="545"/>
      <c r="B10" s="546"/>
      <c r="C10" s="546"/>
      <c r="D10" s="546"/>
      <c r="E10" s="546"/>
      <c r="F10" s="546"/>
      <c r="G10" s="546"/>
      <c r="H10" s="547"/>
      <c r="I10" s="527"/>
      <c r="J10" s="501"/>
      <c r="K10" s="501"/>
      <c r="L10" s="461"/>
      <c r="M10" s="461"/>
      <c r="N10" s="501"/>
      <c r="O10" s="461"/>
      <c r="P10" s="461"/>
      <c r="Q10" s="501"/>
      <c r="R10" s="461"/>
      <c r="S10" s="461"/>
      <c r="T10" s="501"/>
      <c r="U10" s="527"/>
      <c r="V10" s="501"/>
      <c r="W10" s="501"/>
      <c r="X10" s="461"/>
      <c r="Y10" s="461"/>
      <c r="Z10" s="501"/>
      <c r="AA10" s="461"/>
      <c r="AB10" s="461"/>
      <c r="AC10" s="501"/>
      <c r="AD10" s="461"/>
      <c r="AE10" s="461"/>
      <c r="AF10" s="501"/>
      <c r="AG10" s="510"/>
      <c r="AH10" s="511"/>
      <c r="AI10" s="511"/>
      <c r="AJ10" s="511"/>
      <c r="AK10" s="511"/>
      <c r="AL10" s="511"/>
      <c r="AM10" s="511"/>
      <c r="AN10" s="511"/>
      <c r="AO10" s="511"/>
      <c r="AP10" s="511"/>
      <c r="AQ10" s="511"/>
      <c r="AR10" s="511"/>
      <c r="AS10" s="511"/>
      <c r="AT10" s="510"/>
      <c r="AU10" s="511"/>
      <c r="AV10" s="511"/>
      <c r="AW10" s="512"/>
      <c r="EC10" s="52"/>
      <c r="ED10" s="52"/>
      <c r="EE10" s="52"/>
      <c r="EF10" s="52"/>
      <c r="EH10" s="6"/>
      <c r="EI10" s="6"/>
    </row>
    <row r="11" spans="1:139" ht="11.25" customHeight="1">
      <c r="A11" s="502"/>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EC11" s="11"/>
      <c r="ED11" s="11"/>
      <c r="EE11" s="11"/>
      <c r="EF11" s="11"/>
      <c r="EG11" s="11"/>
      <c r="EH11" s="6"/>
    </row>
    <row r="12" spans="1:139" ht="11.25" customHeight="1">
      <c r="A12" s="2932" t="s">
        <v>259</v>
      </c>
      <c r="B12" s="2932"/>
      <c r="C12" s="2932"/>
      <c r="D12" s="2932"/>
      <c r="E12" s="2932"/>
      <c r="F12" s="2932"/>
      <c r="G12" s="2932"/>
      <c r="H12" s="2932"/>
      <c r="I12" s="2932"/>
      <c r="J12" s="2932"/>
      <c r="K12" s="2932"/>
      <c r="L12" s="2932"/>
      <c r="M12" s="2932"/>
      <c r="N12" s="2932"/>
      <c r="O12" s="2932"/>
      <c r="P12" s="2932"/>
      <c r="Q12" s="2932"/>
      <c r="R12" s="2932"/>
      <c r="S12" s="2932"/>
      <c r="T12" s="2932"/>
      <c r="U12" s="2932"/>
      <c r="V12" s="2932"/>
      <c r="W12" s="2932"/>
      <c r="X12" s="2932"/>
      <c r="Y12" s="2932"/>
      <c r="Z12" s="2932"/>
      <c r="AA12" s="2932"/>
      <c r="AB12" s="2932"/>
      <c r="AC12" s="2932"/>
      <c r="AD12" s="2932"/>
      <c r="AE12" s="2932"/>
      <c r="AF12" s="2932"/>
      <c r="AG12" s="2932"/>
      <c r="AH12" s="2932"/>
      <c r="AI12" s="2932"/>
      <c r="AJ12" s="2932"/>
      <c r="AK12" s="2932"/>
      <c r="AL12" s="2932"/>
      <c r="AM12" s="2932"/>
      <c r="AN12" s="2932"/>
      <c r="AO12" s="2932"/>
      <c r="AP12" s="2932"/>
      <c r="AQ12" s="2932"/>
      <c r="AR12" s="2932"/>
      <c r="AS12" s="2932"/>
      <c r="AT12" s="2932"/>
      <c r="AU12" s="2932"/>
      <c r="AV12" s="2932"/>
      <c r="AW12" s="2932"/>
      <c r="EC12" s="54"/>
      <c r="ED12" s="54"/>
      <c r="EE12" s="54"/>
      <c r="EF12" s="54"/>
      <c r="EG12" s="54"/>
    </row>
    <row r="13" spans="1:139" ht="11.25" customHeight="1">
      <c r="A13" s="2932"/>
      <c r="B13" s="2932"/>
      <c r="C13" s="2932"/>
      <c r="D13" s="2932"/>
      <c r="E13" s="2932"/>
      <c r="F13" s="2932"/>
      <c r="G13" s="2932"/>
      <c r="H13" s="2932"/>
      <c r="I13" s="2932"/>
      <c r="J13" s="2932"/>
      <c r="K13" s="2932"/>
      <c r="L13" s="2932"/>
      <c r="M13" s="2932"/>
      <c r="N13" s="2932"/>
      <c r="O13" s="2932"/>
      <c r="P13" s="2932"/>
      <c r="Q13" s="2932"/>
      <c r="R13" s="2932"/>
      <c r="S13" s="2932"/>
      <c r="T13" s="2932"/>
      <c r="U13" s="2932"/>
      <c r="V13" s="2932"/>
      <c r="W13" s="2932"/>
      <c r="X13" s="2932"/>
      <c r="Y13" s="2932"/>
      <c r="Z13" s="2932"/>
      <c r="AA13" s="2932"/>
      <c r="AB13" s="2932"/>
      <c r="AC13" s="2932"/>
      <c r="AD13" s="2932"/>
      <c r="AE13" s="2932"/>
      <c r="AF13" s="2932"/>
      <c r="AG13" s="2932"/>
      <c r="AH13" s="2932"/>
      <c r="AI13" s="2932"/>
      <c r="AJ13" s="2932"/>
      <c r="AK13" s="2932"/>
      <c r="AL13" s="2932"/>
      <c r="AM13" s="2932"/>
      <c r="AN13" s="2932"/>
      <c r="AO13" s="2932"/>
      <c r="AP13" s="2932"/>
      <c r="AQ13" s="2932"/>
      <c r="AR13" s="2932"/>
      <c r="AS13" s="2932"/>
      <c r="AT13" s="2932"/>
      <c r="AU13" s="2932"/>
      <c r="AV13" s="2932"/>
      <c r="AW13" s="2932"/>
      <c r="EC13" s="54"/>
      <c r="ED13" s="54"/>
      <c r="EE13" s="54"/>
      <c r="EF13" s="54"/>
      <c r="EG13" s="54"/>
    </row>
    <row r="14" spans="1:139" ht="11.25" customHeight="1">
      <c r="A14" s="533" t="s">
        <v>412</v>
      </c>
      <c r="B14" s="533"/>
      <c r="C14" s="533"/>
      <c r="D14" s="533"/>
      <c r="E14" s="533"/>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533"/>
      <c r="AW14" s="533"/>
      <c r="EC14" s="54"/>
      <c r="ED14" s="54"/>
      <c r="EE14" s="54"/>
      <c r="EF14" s="54"/>
      <c r="EG14" s="54"/>
    </row>
    <row r="15" spans="1:139" ht="11.25" customHeight="1">
      <c r="A15" s="533"/>
      <c r="B15" s="533"/>
      <c r="C15" s="533"/>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c r="EC15" s="54"/>
      <c r="ED15" s="54"/>
      <c r="EE15" s="54"/>
      <c r="EF15" s="54"/>
      <c r="EG15" s="54"/>
    </row>
    <row r="16" spans="1:139" ht="11.25" customHeight="1">
      <c r="A16" s="530" t="s">
        <v>121</v>
      </c>
      <c r="B16" s="530"/>
      <c r="C16" s="530"/>
      <c r="D16" s="530"/>
      <c r="E16" s="530"/>
      <c r="F16" s="530"/>
      <c r="G16" s="531" t="s">
        <v>123</v>
      </c>
      <c r="H16" s="531"/>
      <c r="I16" s="531"/>
      <c r="J16" s="531"/>
      <c r="K16" s="531"/>
      <c r="L16" s="531"/>
      <c r="M16" s="531"/>
      <c r="N16" s="531"/>
      <c r="O16" s="531"/>
      <c r="P16" s="531"/>
      <c r="Q16" s="458" t="s">
        <v>120</v>
      </c>
      <c r="R16" s="458"/>
      <c r="S16" s="538"/>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EC16" s="47"/>
      <c r="ED16" s="47"/>
      <c r="EE16" s="47"/>
      <c r="EF16" s="47"/>
      <c r="EG16" s="47"/>
    </row>
    <row r="17" spans="1:175" ht="11.25" customHeight="1">
      <c r="A17" s="530"/>
      <c r="B17" s="530"/>
      <c r="C17" s="530"/>
      <c r="D17" s="530"/>
      <c r="E17" s="530"/>
      <c r="F17" s="530"/>
      <c r="G17" s="531"/>
      <c r="H17" s="531"/>
      <c r="I17" s="531"/>
      <c r="J17" s="531"/>
      <c r="K17" s="531"/>
      <c r="L17" s="531"/>
      <c r="M17" s="531"/>
      <c r="N17" s="531"/>
      <c r="O17" s="531"/>
      <c r="P17" s="531"/>
      <c r="Q17" s="458"/>
      <c r="R17" s="458"/>
      <c r="S17" s="538"/>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c r="EC17" s="47"/>
      <c r="ED17" s="47"/>
      <c r="EE17" s="47"/>
      <c r="EF17" s="47"/>
      <c r="EG17" s="47"/>
    </row>
    <row r="18" spans="1:175" ht="11.25" customHeight="1">
      <c r="A18" s="529" t="s">
        <v>122</v>
      </c>
      <c r="B18" s="529"/>
      <c r="C18" s="529"/>
      <c r="D18" s="529"/>
      <c r="E18" s="529"/>
      <c r="F18" s="529"/>
      <c r="G18" s="532" t="s">
        <v>124</v>
      </c>
      <c r="H18" s="532"/>
      <c r="I18" s="532"/>
      <c r="J18" s="532"/>
      <c r="K18" s="532"/>
      <c r="L18" s="532"/>
      <c r="M18" s="532"/>
      <c r="N18" s="532"/>
      <c r="O18" s="532"/>
      <c r="P18" s="532"/>
      <c r="Q18" s="458"/>
      <c r="R18" s="45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EC18" s="47"/>
      <c r="ED18" s="47"/>
      <c r="EE18" s="47"/>
      <c r="EF18" s="47"/>
      <c r="EG18" s="47"/>
    </row>
    <row r="19" spans="1:175" ht="11.25" customHeight="1" thickBot="1">
      <c r="A19" s="529"/>
      <c r="B19" s="529"/>
      <c r="C19" s="529"/>
      <c r="D19" s="529"/>
      <c r="E19" s="529"/>
      <c r="F19" s="529"/>
      <c r="G19" s="532"/>
      <c r="H19" s="532"/>
      <c r="I19" s="532"/>
      <c r="J19" s="532"/>
      <c r="K19" s="532"/>
      <c r="L19" s="532"/>
      <c r="M19" s="532"/>
      <c r="N19" s="532"/>
      <c r="O19" s="532"/>
      <c r="P19" s="532"/>
      <c r="Q19" s="458"/>
      <c r="R19" s="458"/>
      <c r="S19" s="2099"/>
      <c r="T19" s="2099"/>
      <c r="U19" s="2099"/>
      <c r="V19" s="2099"/>
      <c r="W19" s="2099"/>
      <c r="X19" s="2099"/>
      <c r="Y19" s="2099"/>
      <c r="Z19" s="2099"/>
      <c r="AA19" s="2099"/>
      <c r="AB19" s="2099"/>
      <c r="AC19" s="2099"/>
      <c r="AD19" s="2099"/>
      <c r="AE19" s="2099"/>
      <c r="AF19" s="2099"/>
      <c r="AG19" s="2099"/>
      <c r="AH19" s="2099"/>
      <c r="AI19" s="2099"/>
      <c r="AJ19" s="2099"/>
      <c r="AK19" s="2099"/>
      <c r="AL19" s="2099"/>
      <c r="AM19" s="2099"/>
      <c r="AN19" s="2099"/>
      <c r="AO19" s="2099"/>
      <c r="AP19" s="2099"/>
      <c r="AQ19" s="2099"/>
      <c r="AR19" s="2099"/>
      <c r="AS19" s="2099"/>
      <c r="AT19" s="2099"/>
      <c r="AU19" s="2099"/>
      <c r="AV19" s="2099"/>
      <c r="AW19" s="2099"/>
      <c r="EC19" s="47"/>
      <c r="ED19" s="47"/>
      <c r="EE19" s="47"/>
      <c r="EF19" s="47"/>
      <c r="EG19" s="47"/>
    </row>
    <row r="20" spans="1:175" ht="11.25" customHeight="1">
      <c r="A20" s="458"/>
      <c r="B20" s="458"/>
      <c r="C20" s="458"/>
      <c r="D20" s="458"/>
      <c r="E20" s="458"/>
      <c r="F20" s="458"/>
      <c r="G20" s="458"/>
      <c r="H20" s="458"/>
      <c r="I20" s="458"/>
      <c r="J20" s="458"/>
      <c r="K20" s="458"/>
      <c r="L20" s="458"/>
      <c r="M20" s="458"/>
      <c r="N20" s="458"/>
      <c r="O20" s="458"/>
      <c r="P20" s="458"/>
      <c r="Q20" s="458"/>
      <c r="R20" s="565"/>
      <c r="S20" s="2961" t="s">
        <v>260</v>
      </c>
      <c r="T20" s="2962"/>
      <c r="U20" s="2963"/>
      <c r="V20" s="3014" t="s">
        <v>261</v>
      </c>
      <c r="W20" s="3015"/>
      <c r="X20" s="3015"/>
      <c r="Y20" s="3016"/>
      <c r="Z20" s="2982"/>
      <c r="AA20" s="2983"/>
      <c r="AB20" s="2983"/>
      <c r="AC20" s="2983"/>
      <c r="AD20" s="2983"/>
      <c r="AE20" s="2983"/>
      <c r="AF20" s="2983"/>
      <c r="AG20" s="2983"/>
      <c r="AH20" s="2983"/>
      <c r="AI20" s="2983"/>
      <c r="AJ20" s="2983"/>
      <c r="AK20" s="2983"/>
      <c r="AL20" s="2983"/>
      <c r="AM20" s="2983"/>
      <c r="AN20" s="2983"/>
      <c r="AO20" s="2983"/>
      <c r="AP20" s="2983"/>
      <c r="AQ20" s="2983"/>
      <c r="AR20" s="2983"/>
      <c r="AS20" s="2983"/>
      <c r="AT20" s="2983"/>
      <c r="AU20" s="2983"/>
      <c r="AV20" s="2983"/>
      <c r="AW20" s="2984"/>
    </row>
    <row r="21" spans="1:175" ht="11.25" customHeight="1">
      <c r="A21" s="458"/>
      <c r="B21" s="458"/>
      <c r="C21" s="458"/>
      <c r="D21" s="458"/>
      <c r="E21" s="458"/>
      <c r="F21" s="458"/>
      <c r="G21" s="458"/>
      <c r="H21" s="458"/>
      <c r="I21" s="458"/>
      <c r="J21" s="458"/>
      <c r="K21" s="458"/>
      <c r="L21" s="458"/>
      <c r="M21" s="458"/>
      <c r="N21" s="458"/>
      <c r="O21" s="458"/>
      <c r="P21" s="458"/>
      <c r="Q21" s="458"/>
      <c r="R21" s="565"/>
      <c r="S21" s="2220"/>
      <c r="T21" s="522"/>
      <c r="U21" s="592"/>
      <c r="V21" s="2158"/>
      <c r="W21" s="2159"/>
      <c r="X21" s="2159"/>
      <c r="Y21" s="2826"/>
      <c r="Z21" s="2953"/>
      <c r="AA21" s="2954"/>
      <c r="AB21" s="2954"/>
      <c r="AC21" s="2954"/>
      <c r="AD21" s="2954"/>
      <c r="AE21" s="2954"/>
      <c r="AF21" s="2954"/>
      <c r="AG21" s="2954"/>
      <c r="AH21" s="2954"/>
      <c r="AI21" s="2954"/>
      <c r="AJ21" s="2954"/>
      <c r="AK21" s="2954"/>
      <c r="AL21" s="2954"/>
      <c r="AM21" s="2954"/>
      <c r="AN21" s="2954"/>
      <c r="AO21" s="2954"/>
      <c r="AP21" s="2954"/>
      <c r="AQ21" s="2954"/>
      <c r="AR21" s="2954"/>
      <c r="AS21" s="2954"/>
      <c r="AT21" s="2954"/>
      <c r="AU21" s="2954"/>
      <c r="AV21" s="2954"/>
      <c r="AW21" s="2955"/>
    </row>
    <row r="22" spans="1:175" ht="11.25" customHeight="1">
      <c r="A22" s="458"/>
      <c r="B22" s="458"/>
      <c r="C22" s="458"/>
      <c r="D22" s="458"/>
      <c r="E22" s="458"/>
      <c r="F22" s="458"/>
      <c r="G22" s="458"/>
      <c r="H22" s="458"/>
      <c r="I22" s="458"/>
      <c r="J22" s="458"/>
      <c r="K22" s="458"/>
      <c r="L22" s="458"/>
      <c r="M22" s="458"/>
      <c r="N22" s="458"/>
      <c r="O22" s="458"/>
      <c r="P22" s="458"/>
      <c r="Q22" s="458"/>
      <c r="R22" s="565"/>
      <c r="S22" s="2220"/>
      <c r="T22" s="522"/>
      <c r="U22" s="592"/>
      <c r="V22" s="2161"/>
      <c r="W22" s="2162"/>
      <c r="X22" s="2162"/>
      <c r="Y22" s="2163"/>
      <c r="Z22" s="2956"/>
      <c r="AA22" s="2957"/>
      <c r="AB22" s="2957"/>
      <c r="AC22" s="2957"/>
      <c r="AD22" s="2957"/>
      <c r="AE22" s="2957"/>
      <c r="AF22" s="2957"/>
      <c r="AG22" s="2957"/>
      <c r="AH22" s="2957"/>
      <c r="AI22" s="2957"/>
      <c r="AJ22" s="2957"/>
      <c r="AK22" s="2957"/>
      <c r="AL22" s="2957"/>
      <c r="AM22" s="2957"/>
      <c r="AN22" s="2957"/>
      <c r="AO22" s="2957"/>
      <c r="AP22" s="2957"/>
      <c r="AQ22" s="2957"/>
      <c r="AR22" s="2957"/>
      <c r="AS22" s="2957"/>
      <c r="AT22" s="2957"/>
      <c r="AU22" s="2957"/>
      <c r="AV22" s="2957"/>
      <c r="AW22" s="2958"/>
    </row>
    <row r="23" spans="1:175" ht="11.25" customHeight="1">
      <c r="A23" s="458"/>
      <c r="B23" s="458"/>
      <c r="C23" s="458"/>
      <c r="D23" s="458"/>
      <c r="E23" s="458"/>
      <c r="F23" s="458"/>
      <c r="G23" s="458"/>
      <c r="H23" s="458"/>
      <c r="I23" s="458"/>
      <c r="J23" s="458"/>
      <c r="K23" s="458"/>
      <c r="L23" s="458"/>
      <c r="M23" s="458"/>
      <c r="N23" s="458"/>
      <c r="O23" s="458"/>
      <c r="P23" s="458"/>
      <c r="Q23" s="458"/>
      <c r="R23" s="565"/>
      <c r="S23" s="2220"/>
      <c r="T23" s="522"/>
      <c r="U23" s="592"/>
      <c r="V23" s="676" t="s">
        <v>231</v>
      </c>
      <c r="W23" s="677"/>
      <c r="X23" s="677"/>
      <c r="Y23" s="678"/>
      <c r="Z23" s="3001"/>
      <c r="AA23" s="3002"/>
      <c r="AB23" s="3002"/>
      <c r="AC23" s="3002"/>
      <c r="AD23" s="3002"/>
      <c r="AE23" s="3002"/>
      <c r="AF23" s="3002"/>
      <c r="AG23" s="3002"/>
      <c r="AH23" s="3002"/>
      <c r="AI23" s="3002"/>
      <c r="AJ23" s="3002"/>
      <c r="AK23" s="3002"/>
      <c r="AL23" s="3002"/>
      <c r="AM23" s="3002"/>
      <c r="AN23" s="3002"/>
      <c r="AO23" s="3002"/>
      <c r="AP23" s="3002"/>
      <c r="AQ23" s="3002"/>
      <c r="AR23" s="3002"/>
      <c r="AS23" s="3002"/>
      <c r="AT23" s="3002"/>
      <c r="AU23" s="3002"/>
      <c r="AV23" s="3002"/>
      <c r="AW23" s="3003"/>
    </row>
    <row r="24" spans="1:175" ht="11.25" customHeight="1">
      <c r="A24" s="458"/>
      <c r="B24" s="458"/>
      <c r="C24" s="458"/>
      <c r="D24" s="458"/>
      <c r="E24" s="458"/>
      <c r="F24" s="458"/>
      <c r="G24" s="458"/>
      <c r="H24" s="458"/>
      <c r="I24" s="458"/>
      <c r="J24" s="458"/>
      <c r="K24" s="458"/>
      <c r="L24" s="458"/>
      <c r="M24" s="458"/>
      <c r="N24" s="458"/>
      <c r="O24" s="458"/>
      <c r="P24" s="458"/>
      <c r="Q24" s="458"/>
      <c r="R24" s="565"/>
      <c r="S24" s="2220"/>
      <c r="T24" s="522"/>
      <c r="U24" s="592"/>
      <c r="V24" s="2158"/>
      <c r="W24" s="2159"/>
      <c r="X24" s="2159"/>
      <c r="Y24" s="2826"/>
      <c r="Z24" s="2953"/>
      <c r="AA24" s="2954"/>
      <c r="AB24" s="2954"/>
      <c r="AC24" s="2954"/>
      <c r="AD24" s="2954"/>
      <c r="AE24" s="2954"/>
      <c r="AF24" s="2954"/>
      <c r="AG24" s="2954"/>
      <c r="AH24" s="2954"/>
      <c r="AI24" s="2954"/>
      <c r="AJ24" s="2954"/>
      <c r="AK24" s="2954"/>
      <c r="AL24" s="2954"/>
      <c r="AM24" s="2954"/>
      <c r="AN24" s="2954"/>
      <c r="AO24" s="2954"/>
      <c r="AP24" s="2954"/>
      <c r="AQ24" s="2954"/>
      <c r="AR24" s="2954"/>
      <c r="AS24" s="2954"/>
      <c r="AT24" s="2954"/>
      <c r="AU24" s="2954"/>
      <c r="AV24" s="2954"/>
      <c r="AW24" s="2955"/>
    </row>
    <row r="25" spans="1:175" ht="11.25" customHeight="1">
      <c r="A25" s="458"/>
      <c r="B25" s="458"/>
      <c r="C25" s="458"/>
      <c r="D25" s="458"/>
      <c r="E25" s="458"/>
      <c r="F25" s="458"/>
      <c r="G25" s="458"/>
      <c r="H25" s="458"/>
      <c r="I25" s="458"/>
      <c r="J25" s="458"/>
      <c r="K25" s="458"/>
      <c r="L25" s="458"/>
      <c r="M25" s="458"/>
      <c r="N25" s="458"/>
      <c r="O25" s="458"/>
      <c r="P25" s="458"/>
      <c r="Q25" s="458"/>
      <c r="R25" s="565"/>
      <c r="S25" s="2220"/>
      <c r="T25" s="522"/>
      <c r="U25" s="592"/>
      <c r="V25" s="2161"/>
      <c r="W25" s="2162"/>
      <c r="X25" s="2162"/>
      <c r="Y25" s="2163"/>
      <c r="Z25" s="2956"/>
      <c r="AA25" s="2957"/>
      <c r="AB25" s="2957"/>
      <c r="AC25" s="2957"/>
      <c r="AD25" s="2957"/>
      <c r="AE25" s="2957"/>
      <c r="AF25" s="2957"/>
      <c r="AG25" s="2957"/>
      <c r="AH25" s="2957"/>
      <c r="AI25" s="2957"/>
      <c r="AJ25" s="2957"/>
      <c r="AK25" s="2957"/>
      <c r="AL25" s="2957"/>
      <c r="AM25" s="2957"/>
      <c r="AN25" s="2957"/>
      <c r="AO25" s="2957"/>
      <c r="AP25" s="2957"/>
      <c r="AQ25" s="2957"/>
      <c r="AR25" s="2957"/>
      <c r="AS25" s="2957"/>
      <c r="AT25" s="2957"/>
      <c r="AU25" s="2957"/>
      <c r="AV25" s="2957"/>
      <c r="AW25" s="2958"/>
    </row>
    <row r="26" spans="1:175" customFormat="1" ht="11.25" customHeight="1">
      <c r="A26" s="458"/>
      <c r="B26" s="458"/>
      <c r="C26" s="458"/>
      <c r="D26" s="458"/>
      <c r="E26" s="458"/>
      <c r="F26" s="458"/>
      <c r="G26" s="458"/>
      <c r="H26" s="458"/>
      <c r="I26" s="458"/>
      <c r="J26" s="458"/>
      <c r="K26" s="458"/>
      <c r="L26" s="458"/>
      <c r="M26" s="458"/>
      <c r="N26" s="458"/>
      <c r="O26" s="458"/>
      <c r="P26" s="458"/>
      <c r="Q26" s="458"/>
      <c r="R26" s="565"/>
      <c r="S26" s="2220"/>
      <c r="T26" s="522"/>
      <c r="U26" s="592"/>
      <c r="V26" s="2988" t="s">
        <v>262</v>
      </c>
      <c r="W26" s="2989"/>
      <c r="X26" s="2989"/>
      <c r="Y26" s="2990"/>
      <c r="Z26" s="50" t="s">
        <v>227</v>
      </c>
      <c r="AA26" s="2967"/>
      <c r="AB26" s="2967"/>
      <c r="AC26" s="2967"/>
      <c r="AD26" s="2967"/>
      <c r="AE26" s="51" t="s">
        <v>228</v>
      </c>
      <c r="AF26" s="2960"/>
      <c r="AG26" s="2960"/>
      <c r="AH26" s="2960"/>
      <c r="AI26" s="2960"/>
      <c r="AJ26" s="2960"/>
      <c r="AK26" s="455"/>
      <c r="AL26" s="455"/>
      <c r="AM26" s="455"/>
      <c r="AN26" s="455"/>
      <c r="AO26" s="455"/>
      <c r="AP26" s="455"/>
      <c r="AQ26" s="455"/>
      <c r="AR26" s="455"/>
      <c r="AS26" s="455"/>
      <c r="AT26" s="455"/>
      <c r="AU26" s="455"/>
      <c r="AV26" s="455"/>
      <c r="AW26" s="624"/>
      <c r="EC26" s="5"/>
      <c r="ED26" s="5"/>
      <c r="EE26" s="5"/>
      <c r="EF26" s="5"/>
      <c r="EG26" s="5"/>
      <c r="EI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row>
    <row r="27" spans="1:175" ht="11.25" customHeight="1">
      <c r="A27" s="458"/>
      <c r="B27" s="458"/>
      <c r="C27" s="458"/>
      <c r="D27" s="458"/>
      <c r="E27" s="458"/>
      <c r="F27" s="458"/>
      <c r="G27" s="458"/>
      <c r="H27" s="458"/>
      <c r="I27" s="458"/>
      <c r="J27" s="458"/>
      <c r="K27" s="458"/>
      <c r="L27" s="458"/>
      <c r="M27" s="458"/>
      <c r="N27" s="458"/>
      <c r="O27" s="458"/>
      <c r="P27" s="458"/>
      <c r="Q27" s="458"/>
      <c r="R27" s="565"/>
      <c r="S27" s="2220"/>
      <c r="T27" s="522"/>
      <c r="U27" s="592"/>
      <c r="V27" s="2991"/>
      <c r="W27" s="2992"/>
      <c r="X27" s="2992"/>
      <c r="Y27" s="2993"/>
      <c r="Z27" s="2953"/>
      <c r="AA27" s="2954"/>
      <c r="AB27" s="2954"/>
      <c r="AC27" s="2954"/>
      <c r="AD27" s="2954"/>
      <c r="AE27" s="2954"/>
      <c r="AF27" s="2954"/>
      <c r="AG27" s="2954"/>
      <c r="AH27" s="2954"/>
      <c r="AI27" s="2954"/>
      <c r="AJ27" s="2954"/>
      <c r="AK27" s="2954"/>
      <c r="AL27" s="2954"/>
      <c r="AM27" s="2954"/>
      <c r="AN27" s="2954"/>
      <c r="AO27" s="2954"/>
      <c r="AP27" s="2954"/>
      <c r="AQ27" s="2954"/>
      <c r="AR27" s="2954"/>
      <c r="AS27" s="2954"/>
      <c r="AT27" s="2954"/>
      <c r="AU27" s="2954"/>
      <c r="AV27" s="2954"/>
      <c r="AW27" s="2955"/>
    </row>
    <row r="28" spans="1:175" ht="11.25" customHeight="1">
      <c r="A28" s="458"/>
      <c r="B28" s="458"/>
      <c r="C28" s="458"/>
      <c r="D28" s="458"/>
      <c r="E28" s="458"/>
      <c r="F28" s="458"/>
      <c r="G28" s="458"/>
      <c r="H28" s="458"/>
      <c r="I28" s="458"/>
      <c r="J28" s="458"/>
      <c r="K28" s="458"/>
      <c r="L28" s="458"/>
      <c r="M28" s="458"/>
      <c r="N28" s="458"/>
      <c r="O28" s="458"/>
      <c r="P28" s="458"/>
      <c r="Q28" s="458"/>
      <c r="R28" s="565"/>
      <c r="S28" s="2220"/>
      <c r="T28" s="522"/>
      <c r="U28" s="592"/>
      <c r="V28" s="2991"/>
      <c r="W28" s="2992"/>
      <c r="X28" s="2992"/>
      <c r="Y28" s="2993"/>
      <c r="Z28" s="2953"/>
      <c r="AA28" s="2954"/>
      <c r="AB28" s="2954"/>
      <c r="AC28" s="2954"/>
      <c r="AD28" s="2954"/>
      <c r="AE28" s="2954"/>
      <c r="AF28" s="2954"/>
      <c r="AG28" s="2954"/>
      <c r="AH28" s="2954"/>
      <c r="AI28" s="2954"/>
      <c r="AJ28" s="2954"/>
      <c r="AK28" s="2954"/>
      <c r="AL28" s="2954"/>
      <c r="AM28" s="2954"/>
      <c r="AN28" s="2954"/>
      <c r="AO28" s="2954"/>
      <c r="AP28" s="2954"/>
      <c r="AQ28" s="2954"/>
      <c r="AR28" s="2954"/>
      <c r="AS28" s="2954"/>
      <c r="AT28" s="2954"/>
      <c r="AU28" s="2954"/>
      <c r="AV28" s="2954"/>
      <c r="AW28" s="2955"/>
    </row>
    <row r="29" spans="1:175" ht="11.25" customHeight="1" thickBot="1">
      <c r="A29" s="458"/>
      <c r="B29" s="458"/>
      <c r="C29" s="458"/>
      <c r="D29" s="458"/>
      <c r="E29" s="458"/>
      <c r="F29" s="458"/>
      <c r="G29" s="458"/>
      <c r="H29" s="458"/>
      <c r="I29" s="458"/>
      <c r="J29" s="458"/>
      <c r="K29" s="458"/>
      <c r="L29" s="458"/>
      <c r="M29" s="458"/>
      <c r="N29" s="458"/>
      <c r="O29" s="458"/>
      <c r="P29" s="458"/>
      <c r="Q29" s="458"/>
      <c r="R29" s="565"/>
      <c r="S29" s="2964"/>
      <c r="T29" s="2965"/>
      <c r="U29" s="2966"/>
      <c r="V29" s="2994"/>
      <c r="W29" s="2995"/>
      <c r="X29" s="2995"/>
      <c r="Y29" s="2996"/>
      <c r="Z29" s="2998"/>
      <c r="AA29" s="2999"/>
      <c r="AB29" s="2999"/>
      <c r="AC29" s="2999"/>
      <c r="AD29" s="2999"/>
      <c r="AE29" s="2999"/>
      <c r="AF29" s="2999"/>
      <c r="AG29" s="2999"/>
      <c r="AH29" s="2999"/>
      <c r="AI29" s="2999"/>
      <c r="AJ29" s="2999"/>
      <c r="AK29" s="2999"/>
      <c r="AL29" s="2999"/>
      <c r="AM29" s="2999"/>
      <c r="AN29" s="2999"/>
      <c r="AO29" s="2999"/>
      <c r="AP29" s="2999"/>
      <c r="AQ29" s="2999"/>
      <c r="AR29" s="2999"/>
      <c r="AS29" s="2999"/>
      <c r="AT29" s="2999"/>
      <c r="AU29" s="2999"/>
      <c r="AV29" s="2999"/>
      <c r="AW29" s="3000"/>
    </row>
    <row r="30" spans="1:175" ht="11.25" customHeight="1">
      <c r="A30" s="3028" t="s">
        <v>614</v>
      </c>
      <c r="B30" s="3028"/>
      <c r="C30" s="3028"/>
      <c r="D30" s="3028"/>
      <c r="E30" s="3028"/>
      <c r="F30" s="3028"/>
      <c r="G30" s="3028"/>
      <c r="H30" s="3028"/>
      <c r="I30" s="3028"/>
      <c r="J30" s="3028"/>
      <c r="K30" s="3028"/>
      <c r="L30" s="3028"/>
      <c r="M30" s="3028"/>
      <c r="N30" s="3028"/>
      <c r="O30" s="3028"/>
      <c r="P30" s="3028"/>
      <c r="Q30" s="3028"/>
      <c r="R30" s="3028"/>
      <c r="S30" s="3028"/>
      <c r="T30" s="3028"/>
      <c r="U30" s="3028"/>
      <c r="V30" s="3028"/>
      <c r="W30" s="3028"/>
      <c r="X30" s="3028"/>
      <c r="Y30" s="3028"/>
      <c r="Z30" s="3028"/>
      <c r="AA30" s="3028"/>
      <c r="AB30" s="3028"/>
      <c r="AC30" s="3028"/>
      <c r="AD30" s="3028"/>
      <c r="AE30" s="3028"/>
      <c r="AF30" s="3028"/>
      <c r="AG30" s="64"/>
      <c r="AH30" s="64"/>
      <c r="AI30" s="64"/>
      <c r="AJ30" s="64"/>
      <c r="AK30" s="64"/>
      <c r="AL30" s="64"/>
      <c r="AM30" s="64"/>
      <c r="AN30" s="64"/>
      <c r="AO30" s="64"/>
      <c r="AP30" s="64"/>
      <c r="AQ30" s="64"/>
      <c r="AR30" s="64"/>
      <c r="AS30" s="64"/>
      <c r="AT30" s="64"/>
      <c r="AU30" s="64"/>
      <c r="AV30" s="64"/>
      <c r="AW30" s="64"/>
    </row>
    <row r="31" spans="1:175" ht="11.25" customHeight="1" thickBot="1">
      <c r="A31" s="3028"/>
      <c r="B31" s="3028"/>
      <c r="C31" s="3028"/>
      <c r="D31" s="3028"/>
      <c r="E31" s="3028"/>
      <c r="F31" s="3028"/>
      <c r="G31" s="3028"/>
      <c r="H31" s="3028"/>
      <c r="I31" s="3028"/>
      <c r="J31" s="3028"/>
      <c r="K31" s="3028"/>
      <c r="L31" s="3028"/>
      <c r="M31" s="3028"/>
      <c r="N31" s="3028"/>
      <c r="O31" s="3028"/>
      <c r="P31" s="3028"/>
      <c r="Q31" s="3028"/>
      <c r="R31" s="3028"/>
      <c r="S31" s="3028"/>
      <c r="T31" s="3028"/>
      <c r="U31" s="3028"/>
      <c r="V31" s="3028"/>
      <c r="W31" s="3028"/>
      <c r="X31" s="3028"/>
      <c r="Y31" s="3028"/>
      <c r="Z31" s="3028"/>
      <c r="AA31" s="3028"/>
      <c r="AB31" s="3028"/>
      <c r="AC31" s="3028"/>
      <c r="AD31" s="3028"/>
      <c r="AE31" s="3028"/>
      <c r="AF31" s="3028"/>
      <c r="AG31" s="65"/>
      <c r="AH31" s="65"/>
      <c r="AI31" s="65"/>
      <c r="AJ31" s="65"/>
      <c r="AK31" s="65"/>
      <c r="AL31" s="65"/>
      <c r="AM31" s="65"/>
      <c r="AN31" s="65"/>
      <c r="AO31" s="65"/>
      <c r="AP31" s="65"/>
      <c r="AQ31" s="65"/>
      <c r="AR31" s="65"/>
      <c r="AS31" s="65"/>
      <c r="AT31" s="65"/>
      <c r="AU31" s="65"/>
      <c r="AV31" s="65"/>
      <c r="AW31" s="65"/>
      <c r="EC31" s="9"/>
      <c r="ED31" s="9"/>
      <c r="EE31" s="9"/>
      <c r="EF31" s="9"/>
      <c r="EG31" s="9"/>
    </row>
    <row r="32" spans="1:175" ht="11.25" customHeight="1">
      <c r="A32" s="3028"/>
      <c r="B32" s="3028"/>
      <c r="C32" s="3028"/>
      <c r="D32" s="3028"/>
      <c r="E32" s="3028"/>
      <c r="F32" s="3028"/>
      <c r="G32" s="3028"/>
      <c r="H32" s="3028"/>
      <c r="I32" s="3028"/>
      <c r="J32" s="3028"/>
      <c r="K32" s="3028"/>
      <c r="L32" s="3028"/>
      <c r="M32" s="3028"/>
      <c r="N32" s="3028"/>
      <c r="O32" s="3028"/>
      <c r="P32" s="3028"/>
      <c r="Q32" s="3028"/>
      <c r="R32" s="3028"/>
      <c r="S32" s="3028"/>
      <c r="T32" s="3028"/>
      <c r="U32" s="3028"/>
      <c r="V32" s="3028"/>
      <c r="W32" s="3028"/>
      <c r="X32" s="3028"/>
      <c r="Y32" s="3028"/>
      <c r="Z32" s="3028"/>
      <c r="AA32" s="3028"/>
      <c r="AB32" s="3028"/>
      <c r="AC32" s="3028"/>
      <c r="AD32" s="3028"/>
      <c r="AE32" s="3028"/>
      <c r="AF32" s="3028"/>
      <c r="AG32" s="705" t="s">
        <v>213</v>
      </c>
      <c r="AH32" s="650"/>
      <c r="AI32" s="706"/>
      <c r="AJ32" s="707" t="s">
        <v>117</v>
      </c>
      <c r="AK32" s="650"/>
      <c r="AL32" s="708"/>
      <c r="AM32" s="708"/>
      <c r="AN32" s="650" t="s">
        <v>118</v>
      </c>
      <c r="AO32" s="650"/>
      <c r="AP32" s="708"/>
      <c r="AQ32" s="708"/>
      <c r="AR32" s="650" t="s">
        <v>119</v>
      </c>
      <c r="AS32" s="650"/>
      <c r="AT32" s="708"/>
      <c r="AU32" s="708"/>
      <c r="AV32" s="650" t="s">
        <v>209</v>
      </c>
      <c r="AW32" s="701"/>
    </row>
    <row r="33" spans="1:146" ht="11.25" customHeight="1" thickBot="1">
      <c r="A33" s="3029"/>
      <c r="B33" s="3029"/>
      <c r="C33" s="3029"/>
      <c r="D33" s="3029"/>
      <c r="E33" s="3029"/>
      <c r="F33" s="3029"/>
      <c r="G33" s="3029"/>
      <c r="H33" s="3029"/>
      <c r="I33" s="3029"/>
      <c r="J33" s="3029"/>
      <c r="K33" s="3029"/>
      <c r="L33" s="3029"/>
      <c r="M33" s="3029"/>
      <c r="N33" s="3029"/>
      <c r="O33" s="3029"/>
      <c r="P33" s="3029"/>
      <c r="Q33" s="3029"/>
      <c r="R33" s="3029"/>
      <c r="S33" s="3029"/>
      <c r="T33" s="3029"/>
      <c r="U33" s="3029"/>
      <c r="V33" s="3029"/>
      <c r="W33" s="3029"/>
      <c r="X33" s="3029"/>
      <c r="Y33" s="3029"/>
      <c r="Z33" s="3029"/>
      <c r="AA33" s="3029"/>
      <c r="AB33" s="3029"/>
      <c r="AC33" s="3029"/>
      <c r="AD33" s="3029"/>
      <c r="AE33" s="3029"/>
      <c r="AF33" s="3029"/>
      <c r="AG33" s="630"/>
      <c r="AH33" s="619"/>
      <c r="AI33" s="636"/>
      <c r="AJ33" s="457"/>
      <c r="AK33" s="458"/>
      <c r="AL33" s="474"/>
      <c r="AM33" s="474"/>
      <c r="AN33" s="458"/>
      <c r="AO33" s="458"/>
      <c r="AP33" s="474"/>
      <c r="AQ33" s="474"/>
      <c r="AR33" s="458"/>
      <c r="AS33" s="458"/>
      <c r="AT33" s="474"/>
      <c r="AU33" s="474"/>
      <c r="AV33" s="458"/>
      <c r="AW33" s="565"/>
      <c r="EH33" s="11"/>
    </row>
    <row r="34" spans="1:146" ht="11.25" customHeight="1">
      <c r="A34" s="629" t="s">
        <v>263</v>
      </c>
      <c r="B34" s="458"/>
      <c r="C34" s="458"/>
      <c r="D34" s="458"/>
      <c r="E34" s="1267"/>
      <c r="F34" s="1267"/>
      <c r="G34" s="460" t="s">
        <v>214</v>
      </c>
      <c r="H34" s="461"/>
      <c r="I34" s="461"/>
      <c r="J34" s="461"/>
      <c r="K34" s="461"/>
      <c r="L34" s="462"/>
      <c r="M34" s="686" t="s">
        <v>678</v>
      </c>
      <c r="N34" s="687"/>
      <c r="O34" s="687"/>
      <c r="P34" s="687"/>
      <c r="Q34" s="687"/>
      <c r="R34" s="687"/>
      <c r="S34" s="687"/>
      <c r="T34" s="687"/>
      <c r="U34" s="687"/>
      <c r="V34" s="687"/>
      <c r="W34" s="687"/>
      <c r="X34" s="687"/>
      <c r="Y34" s="687"/>
      <c r="Z34" s="687"/>
      <c r="AA34" s="687"/>
      <c r="AB34" s="687"/>
      <c r="AC34" s="687"/>
      <c r="AD34" s="650" t="s">
        <v>215</v>
      </c>
      <c r="AE34" s="1594"/>
      <c r="AF34" s="1594"/>
      <c r="AG34" s="1554"/>
      <c r="AH34" s="1554"/>
      <c r="AI34" s="458" t="s">
        <v>216</v>
      </c>
      <c r="AJ34" s="549" t="s">
        <v>217</v>
      </c>
      <c r="AK34" s="549"/>
      <c r="AL34" s="1525"/>
      <c r="AM34" s="1525"/>
      <c r="AN34" s="1525"/>
      <c r="AO34" s="1525"/>
      <c r="AP34" s="1525"/>
      <c r="AQ34" s="1525"/>
      <c r="AR34" s="1525"/>
      <c r="AS34" s="1525"/>
      <c r="AT34" s="1525"/>
      <c r="AU34" s="1525"/>
      <c r="AV34" s="549" t="s">
        <v>218</v>
      </c>
      <c r="AW34" s="617"/>
      <c r="EH34" s="7"/>
      <c r="EI34" s="44"/>
      <c r="EL34" s="44" t="s">
        <v>678</v>
      </c>
    </row>
    <row r="35" spans="1:146" ht="11.25" customHeight="1">
      <c r="A35" s="629"/>
      <c r="B35" s="458"/>
      <c r="C35" s="458"/>
      <c r="D35" s="458"/>
      <c r="E35" s="1267"/>
      <c r="F35" s="1267"/>
      <c r="G35" s="466"/>
      <c r="H35" s="464"/>
      <c r="I35" s="464"/>
      <c r="J35" s="464"/>
      <c r="K35" s="464"/>
      <c r="L35" s="465"/>
      <c r="M35" s="1593"/>
      <c r="N35" s="487"/>
      <c r="O35" s="487"/>
      <c r="P35" s="487"/>
      <c r="Q35" s="487"/>
      <c r="R35" s="487"/>
      <c r="S35" s="487"/>
      <c r="T35" s="487"/>
      <c r="U35" s="487"/>
      <c r="V35" s="487"/>
      <c r="W35" s="487"/>
      <c r="X35" s="487"/>
      <c r="Y35" s="487"/>
      <c r="Z35" s="487"/>
      <c r="AA35" s="487"/>
      <c r="AB35" s="487"/>
      <c r="AC35" s="487"/>
      <c r="AD35" s="458"/>
      <c r="AE35" s="1554"/>
      <c r="AF35" s="1554"/>
      <c r="AG35" s="1554"/>
      <c r="AH35" s="1554"/>
      <c r="AI35" s="458"/>
      <c r="AJ35" s="458"/>
      <c r="AK35" s="458"/>
      <c r="AL35" s="1554"/>
      <c r="AM35" s="1554"/>
      <c r="AN35" s="1554"/>
      <c r="AO35" s="1554"/>
      <c r="AP35" s="1554"/>
      <c r="AQ35" s="1554"/>
      <c r="AR35" s="1554"/>
      <c r="AS35" s="1554"/>
      <c r="AT35" s="1554"/>
      <c r="AU35" s="1554"/>
      <c r="AV35" s="458"/>
      <c r="AW35" s="565"/>
      <c r="EH35" s="6"/>
      <c r="EI35" s="45"/>
      <c r="EL35" s="44" t="s">
        <v>71</v>
      </c>
    </row>
    <row r="36" spans="1:146" ht="11.25" customHeight="1">
      <c r="A36" s="629"/>
      <c r="B36" s="458"/>
      <c r="C36" s="458"/>
      <c r="D36" s="458"/>
      <c r="E36" s="1267"/>
      <c r="F36" s="1267"/>
      <c r="G36" s="1369"/>
      <c r="H36" s="1367"/>
      <c r="I36" s="1367"/>
      <c r="J36" s="1367"/>
      <c r="K36" s="1367"/>
      <c r="L36" s="1368"/>
      <c r="M36" s="688"/>
      <c r="N36" s="490"/>
      <c r="O36" s="490"/>
      <c r="P36" s="490"/>
      <c r="Q36" s="490"/>
      <c r="R36" s="490"/>
      <c r="S36" s="490"/>
      <c r="T36" s="490"/>
      <c r="U36" s="490"/>
      <c r="V36" s="490"/>
      <c r="W36" s="490"/>
      <c r="X36" s="490"/>
      <c r="Y36" s="490"/>
      <c r="Z36" s="490"/>
      <c r="AA36" s="490"/>
      <c r="AB36" s="490"/>
      <c r="AC36" s="490"/>
      <c r="AD36" s="461"/>
      <c r="AE36" s="1494"/>
      <c r="AF36" s="1494"/>
      <c r="AG36" s="1494"/>
      <c r="AH36" s="1494"/>
      <c r="AI36" s="461"/>
      <c r="AJ36" s="461"/>
      <c r="AK36" s="461"/>
      <c r="AL36" s="1494"/>
      <c r="AM36" s="1494"/>
      <c r="AN36" s="1494"/>
      <c r="AO36" s="1494"/>
      <c r="AP36" s="1494"/>
      <c r="AQ36" s="1494"/>
      <c r="AR36" s="1494"/>
      <c r="AS36" s="1494"/>
      <c r="AT36" s="1494"/>
      <c r="AU36" s="1494"/>
      <c r="AV36" s="461"/>
      <c r="AW36" s="566"/>
      <c r="EH36" s="6"/>
      <c r="EI36" s="45"/>
      <c r="EL36" s="45" t="s">
        <v>126</v>
      </c>
    </row>
    <row r="37" spans="1:146" ht="11.25" customHeight="1">
      <c r="A37" s="629"/>
      <c r="B37" s="458"/>
      <c r="C37" s="458"/>
      <c r="D37" s="458"/>
      <c r="E37" s="1267"/>
      <c r="F37" s="1267"/>
      <c r="G37" s="466" t="s">
        <v>219</v>
      </c>
      <c r="H37" s="1367"/>
      <c r="I37" s="1367"/>
      <c r="J37" s="1367"/>
      <c r="K37" s="1367"/>
      <c r="L37" s="1368"/>
      <c r="M37" s="1572" t="s">
        <v>631</v>
      </c>
      <c r="N37" s="1573"/>
      <c r="O37" s="1573"/>
      <c r="P37" s="1573"/>
      <c r="Q37" s="471"/>
      <c r="R37" s="471"/>
      <c r="S37" s="455" t="s">
        <v>118</v>
      </c>
      <c r="T37" s="455"/>
      <c r="U37" s="471"/>
      <c r="V37" s="471"/>
      <c r="W37" s="455" t="s">
        <v>119</v>
      </c>
      <c r="X37" s="455"/>
      <c r="Y37" s="711"/>
      <c r="Z37" s="711"/>
      <c r="AA37" s="455" t="s">
        <v>209</v>
      </c>
      <c r="AB37" s="455"/>
      <c r="AC37" s="454" t="s">
        <v>220</v>
      </c>
      <c r="AD37" s="455"/>
      <c r="AE37" s="455"/>
      <c r="AF37" s="455"/>
      <c r="AG37" s="496"/>
      <c r="AH37" s="454" t="s">
        <v>221</v>
      </c>
      <c r="AI37" s="455"/>
      <c r="AJ37" s="1573" t="s">
        <v>631</v>
      </c>
      <c r="AK37" s="1573"/>
      <c r="AL37" s="471"/>
      <c r="AM37" s="471"/>
      <c r="AN37" s="455" t="s">
        <v>118</v>
      </c>
      <c r="AO37" s="455"/>
      <c r="AP37" s="471"/>
      <c r="AQ37" s="471"/>
      <c r="AR37" s="455" t="s">
        <v>119</v>
      </c>
      <c r="AS37" s="455"/>
      <c r="AT37" s="471"/>
      <c r="AU37" s="471"/>
      <c r="AV37" s="455" t="s">
        <v>209</v>
      </c>
      <c r="AW37" s="624"/>
      <c r="EH37" s="6"/>
      <c r="EI37" s="45"/>
      <c r="EL37" s="45" t="s">
        <v>127</v>
      </c>
    </row>
    <row r="38" spans="1:146" ht="11.25" customHeight="1">
      <c r="A38" s="629"/>
      <c r="B38" s="458"/>
      <c r="C38" s="458"/>
      <c r="D38" s="458"/>
      <c r="E38" s="1267"/>
      <c r="F38" s="1267"/>
      <c r="G38" s="466"/>
      <c r="H38" s="1367"/>
      <c r="I38" s="1367"/>
      <c r="J38" s="1367"/>
      <c r="K38" s="1367"/>
      <c r="L38" s="1368"/>
      <c r="M38" s="1574"/>
      <c r="N38" s="1575"/>
      <c r="O38" s="1575"/>
      <c r="P38" s="1575"/>
      <c r="Q38" s="474"/>
      <c r="R38" s="474"/>
      <c r="S38" s="458"/>
      <c r="T38" s="458"/>
      <c r="U38" s="474"/>
      <c r="V38" s="474"/>
      <c r="W38" s="458"/>
      <c r="X38" s="458"/>
      <c r="Y38" s="3017"/>
      <c r="Z38" s="3017"/>
      <c r="AA38" s="458"/>
      <c r="AB38" s="458"/>
      <c r="AC38" s="457"/>
      <c r="AD38" s="458"/>
      <c r="AE38" s="458"/>
      <c r="AF38" s="458"/>
      <c r="AG38" s="564"/>
      <c r="AH38" s="460"/>
      <c r="AI38" s="461"/>
      <c r="AJ38" s="1578"/>
      <c r="AK38" s="1578"/>
      <c r="AL38" s="472"/>
      <c r="AM38" s="472"/>
      <c r="AN38" s="461"/>
      <c r="AO38" s="461"/>
      <c r="AP38" s="472"/>
      <c r="AQ38" s="472"/>
      <c r="AR38" s="461"/>
      <c r="AS38" s="461"/>
      <c r="AT38" s="472"/>
      <c r="AU38" s="472"/>
      <c r="AV38" s="461"/>
      <c r="AW38" s="566"/>
      <c r="EH38" s="6"/>
      <c r="EI38" s="45"/>
      <c r="EJ38" s="10"/>
      <c r="EK38" s="10"/>
      <c r="EL38" s="45" t="s">
        <v>128</v>
      </c>
      <c r="EM38" s="10"/>
      <c r="EN38" s="10"/>
      <c r="EO38" s="10"/>
      <c r="EP38" s="10"/>
    </row>
    <row r="39" spans="1:146" ht="11.25" customHeight="1">
      <c r="A39" s="629"/>
      <c r="B39" s="458"/>
      <c r="C39" s="458"/>
      <c r="D39" s="458"/>
      <c r="E39" s="1267"/>
      <c r="F39" s="1267"/>
      <c r="G39" s="466"/>
      <c r="H39" s="1367"/>
      <c r="I39" s="1367"/>
      <c r="J39" s="1367"/>
      <c r="K39" s="1367"/>
      <c r="L39" s="1368"/>
      <c r="M39" s="1574"/>
      <c r="N39" s="1575"/>
      <c r="O39" s="1575"/>
      <c r="P39" s="1575"/>
      <c r="Q39" s="474"/>
      <c r="R39" s="474"/>
      <c r="S39" s="458"/>
      <c r="T39" s="458"/>
      <c r="U39" s="474"/>
      <c r="V39" s="474"/>
      <c r="W39" s="458"/>
      <c r="X39" s="458"/>
      <c r="Y39" s="3017"/>
      <c r="Z39" s="3017"/>
      <c r="AA39" s="458"/>
      <c r="AB39" s="458"/>
      <c r="AC39" s="457"/>
      <c r="AD39" s="458"/>
      <c r="AE39" s="458"/>
      <c r="AF39" s="458"/>
      <c r="AG39" s="564"/>
      <c r="AH39" s="454" t="s">
        <v>222</v>
      </c>
      <c r="AI39" s="455"/>
      <c r="AJ39" s="691" t="s">
        <v>117</v>
      </c>
      <c r="AK39" s="691"/>
      <c r="AL39" s="471"/>
      <c r="AM39" s="471"/>
      <c r="AN39" s="455" t="s">
        <v>118</v>
      </c>
      <c r="AO39" s="455"/>
      <c r="AP39" s="471"/>
      <c r="AQ39" s="471"/>
      <c r="AR39" s="455" t="s">
        <v>119</v>
      </c>
      <c r="AS39" s="455"/>
      <c r="AT39" s="471"/>
      <c r="AU39" s="471"/>
      <c r="AV39" s="455" t="s">
        <v>209</v>
      </c>
      <c r="AW39" s="624"/>
      <c r="EH39" s="6"/>
      <c r="EI39" s="45"/>
      <c r="EL39" s="45" t="s">
        <v>129</v>
      </c>
    </row>
    <row r="40" spans="1:146" ht="11.25" customHeight="1">
      <c r="A40" s="630"/>
      <c r="B40" s="619"/>
      <c r="C40" s="619"/>
      <c r="D40" s="619"/>
      <c r="E40" s="1278"/>
      <c r="F40" s="1278"/>
      <c r="G40" s="3019"/>
      <c r="H40" s="3020"/>
      <c r="I40" s="3020"/>
      <c r="J40" s="3020"/>
      <c r="K40" s="3020"/>
      <c r="L40" s="3021"/>
      <c r="M40" s="1576"/>
      <c r="N40" s="1577"/>
      <c r="O40" s="1577"/>
      <c r="P40" s="1577"/>
      <c r="Q40" s="709"/>
      <c r="R40" s="709"/>
      <c r="S40" s="619"/>
      <c r="T40" s="619"/>
      <c r="U40" s="709"/>
      <c r="V40" s="709"/>
      <c r="W40" s="619"/>
      <c r="X40" s="619"/>
      <c r="Y40" s="3018"/>
      <c r="Z40" s="3018"/>
      <c r="AA40" s="619"/>
      <c r="AB40" s="619"/>
      <c r="AC40" s="631"/>
      <c r="AD40" s="619"/>
      <c r="AE40" s="619"/>
      <c r="AF40" s="619"/>
      <c r="AG40" s="636"/>
      <c r="AH40" s="631"/>
      <c r="AI40" s="619"/>
      <c r="AJ40" s="710"/>
      <c r="AK40" s="710"/>
      <c r="AL40" s="709"/>
      <c r="AM40" s="709"/>
      <c r="AN40" s="619"/>
      <c r="AO40" s="619"/>
      <c r="AP40" s="709"/>
      <c r="AQ40" s="709"/>
      <c r="AR40" s="619"/>
      <c r="AS40" s="619"/>
      <c r="AT40" s="709"/>
      <c r="AU40" s="709"/>
      <c r="AV40" s="619"/>
      <c r="AW40" s="702"/>
      <c r="EH40" s="6"/>
      <c r="EI40" s="45"/>
      <c r="EL40" s="45" t="s">
        <v>130</v>
      </c>
    </row>
    <row r="41" spans="1:146" ht="11.25" customHeight="1">
      <c r="A41" s="714" t="s">
        <v>264</v>
      </c>
      <c r="B41" s="549"/>
      <c r="C41" s="549"/>
      <c r="D41" s="549"/>
      <c r="E41" s="1311"/>
      <c r="F41" s="1311"/>
      <c r="G41" s="454" t="s">
        <v>225</v>
      </c>
      <c r="H41" s="455"/>
      <c r="I41" s="455"/>
      <c r="J41" s="455"/>
      <c r="K41" s="455"/>
      <c r="L41" s="456"/>
      <c r="M41" s="2950"/>
      <c r="N41" s="2951"/>
      <c r="O41" s="2951"/>
      <c r="P41" s="2951"/>
      <c r="Q41" s="2951"/>
      <c r="R41" s="2951"/>
      <c r="S41" s="2951"/>
      <c r="T41" s="2951"/>
      <c r="U41" s="2951"/>
      <c r="V41" s="2951"/>
      <c r="W41" s="2951"/>
      <c r="X41" s="2951"/>
      <c r="Y41" s="2951"/>
      <c r="Z41" s="2951"/>
      <c r="AA41" s="2951"/>
      <c r="AB41" s="2951"/>
      <c r="AC41" s="2951"/>
      <c r="AD41" s="2951"/>
      <c r="AE41" s="2951"/>
      <c r="AF41" s="2951"/>
      <c r="AG41" s="2951"/>
      <c r="AH41" s="2951"/>
      <c r="AI41" s="2951"/>
      <c r="AJ41" s="2951"/>
      <c r="AK41" s="2951"/>
      <c r="AL41" s="2951"/>
      <c r="AM41" s="2951"/>
      <c r="AN41" s="2951"/>
      <c r="AO41" s="2951"/>
      <c r="AP41" s="2951"/>
      <c r="AQ41" s="2951"/>
      <c r="AR41" s="2951"/>
      <c r="AS41" s="2951"/>
      <c r="AT41" s="2951"/>
      <c r="AU41" s="2951"/>
      <c r="AV41" s="2951"/>
      <c r="AW41" s="2952"/>
      <c r="EC41" s="56"/>
      <c r="ED41" s="56"/>
      <c r="EE41" s="56"/>
      <c r="EF41" s="56"/>
      <c r="EG41" s="56"/>
      <c r="EH41" s="6"/>
      <c r="EI41" s="45"/>
      <c r="EL41" s="45" t="s">
        <v>131</v>
      </c>
    </row>
    <row r="42" spans="1:146" ht="11.25" customHeight="1">
      <c r="A42" s="629"/>
      <c r="B42" s="458"/>
      <c r="C42" s="458"/>
      <c r="D42" s="458"/>
      <c r="E42" s="1267"/>
      <c r="F42" s="1267"/>
      <c r="G42" s="457"/>
      <c r="H42" s="458"/>
      <c r="I42" s="458"/>
      <c r="J42" s="458"/>
      <c r="K42" s="458"/>
      <c r="L42" s="459"/>
      <c r="M42" s="2953"/>
      <c r="N42" s="2954"/>
      <c r="O42" s="2954"/>
      <c r="P42" s="2954"/>
      <c r="Q42" s="2954"/>
      <c r="R42" s="2954"/>
      <c r="S42" s="2954"/>
      <c r="T42" s="2954"/>
      <c r="U42" s="2954"/>
      <c r="V42" s="2954"/>
      <c r="W42" s="2954"/>
      <c r="X42" s="2954"/>
      <c r="Y42" s="2954"/>
      <c r="Z42" s="2954"/>
      <c r="AA42" s="2954"/>
      <c r="AB42" s="2954"/>
      <c r="AC42" s="2954"/>
      <c r="AD42" s="2954"/>
      <c r="AE42" s="2954"/>
      <c r="AF42" s="2954"/>
      <c r="AG42" s="2954"/>
      <c r="AH42" s="2954"/>
      <c r="AI42" s="2954"/>
      <c r="AJ42" s="2954"/>
      <c r="AK42" s="2954"/>
      <c r="AL42" s="2954"/>
      <c r="AM42" s="2954"/>
      <c r="AN42" s="2954"/>
      <c r="AO42" s="2954"/>
      <c r="AP42" s="2954"/>
      <c r="AQ42" s="2954"/>
      <c r="AR42" s="2954"/>
      <c r="AS42" s="2954"/>
      <c r="AT42" s="2954"/>
      <c r="AU42" s="2954"/>
      <c r="AV42" s="2954"/>
      <c r="AW42" s="2955"/>
      <c r="EC42" s="56"/>
      <c r="ED42" s="56"/>
      <c r="EE42" s="56"/>
      <c r="EF42" s="56"/>
      <c r="EG42" s="56"/>
      <c r="EH42" s="6"/>
      <c r="EI42" s="45"/>
      <c r="EL42" s="45" t="s">
        <v>132</v>
      </c>
    </row>
    <row r="43" spans="1:146" ht="11.25" customHeight="1">
      <c r="A43" s="629"/>
      <c r="B43" s="458"/>
      <c r="C43" s="458"/>
      <c r="D43" s="458"/>
      <c r="E43" s="1267"/>
      <c r="F43" s="1267"/>
      <c r="G43" s="1350"/>
      <c r="H43" s="1351"/>
      <c r="I43" s="1351"/>
      <c r="J43" s="1351"/>
      <c r="K43" s="1351"/>
      <c r="L43" s="1352"/>
      <c r="M43" s="2956"/>
      <c r="N43" s="2957"/>
      <c r="O43" s="2957"/>
      <c r="P43" s="2957"/>
      <c r="Q43" s="2957"/>
      <c r="R43" s="2957"/>
      <c r="S43" s="2957"/>
      <c r="T43" s="2957"/>
      <c r="U43" s="2957"/>
      <c r="V43" s="2957"/>
      <c r="W43" s="2957"/>
      <c r="X43" s="2957"/>
      <c r="Y43" s="2957"/>
      <c r="Z43" s="2957"/>
      <c r="AA43" s="2957"/>
      <c r="AB43" s="2957"/>
      <c r="AC43" s="2957"/>
      <c r="AD43" s="2957"/>
      <c r="AE43" s="2957"/>
      <c r="AF43" s="2957"/>
      <c r="AG43" s="2957"/>
      <c r="AH43" s="2957"/>
      <c r="AI43" s="2957"/>
      <c r="AJ43" s="2957"/>
      <c r="AK43" s="2957"/>
      <c r="AL43" s="2957"/>
      <c r="AM43" s="2957"/>
      <c r="AN43" s="2957"/>
      <c r="AO43" s="2957"/>
      <c r="AP43" s="2957"/>
      <c r="AQ43" s="2957"/>
      <c r="AR43" s="2957"/>
      <c r="AS43" s="2957"/>
      <c r="AT43" s="2957"/>
      <c r="AU43" s="2957"/>
      <c r="AV43" s="2957"/>
      <c r="AW43" s="2958"/>
      <c r="EC43" s="56"/>
      <c r="ED43" s="56"/>
      <c r="EE43" s="56"/>
      <c r="EF43" s="56"/>
      <c r="EG43" s="56"/>
      <c r="EH43" s="6"/>
      <c r="EI43" s="45"/>
      <c r="EL43" s="45" t="s">
        <v>133</v>
      </c>
    </row>
    <row r="44" spans="1:146" ht="11.25" customHeight="1">
      <c r="A44" s="629"/>
      <c r="B44" s="458"/>
      <c r="C44" s="458"/>
      <c r="D44" s="458"/>
      <c r="E44" s="1267"/>
      <c r="F44" s="1267"/>
      <c r="G44" s="713" t="s">
        <v>265</v>
      </c>
      <c r="H44" s="3005"/>
      <c r="I44" s="3005"/>
      <c r="J44" s="3005"/>
      <c r="K44" s="3005"/>
      <c r="L44" s="3005"/>
      <c r="M44" s="594" t="s">
        <v>227</v>
      </c>
      <c r="N44" s="534"/>
      <c r="O44" s="2960"/>
      <c r="P44" s="2960"/>
      <c r="Q44" s="2960"/>
      <c r="R44" s="2960"/>
      <c r="S44" s="12" t="s">
        <v>228</v>
      </c>
      <c r="T44" s="2960"/>
      <c r="U44" s="2960"/>
      <c r="V44" s="2960"/>
      <c r="W44" s="2960"/>
      <c r="X44" s="2960"/>
      <c r="Y44" s="691"/>
      <c r="Z44" s="691"/>
      <c r="AA44" s="691"/>
      <c r="AB44" s="691"/>
      <c r="AC44" s="691"/>
      <c r="AD44" s="691"/>
      <c r="AE44" s="691"/>
      <c r="AF44" s="691"/>
      <c r="AG44" s="691"/>
      <c r="AH44" s="691"/>
      <c r="AI44" s="691"/>
      <c r="AJ44" s="691"/>
      <c r="AK44" s="691"/>
      <c r="AL44" s="691"/>
      <c r="AM44" s="691"/>
      <c r="AN44" s="691"/>
      <c r="AO44" s="691"/>
      <c r="AP44" s="691"/>
      <c r="AQ44" s="691"/>
      <c r="AR44" s="691"/>
      <c r="AS44" s="691"/>
      <c r="AT44" s="691"/>
      <c r="AU44" s="691"/>
      <c r="AV44" s="691"/>
      <c r="AW44" s="2972"/>
      <c r="EC44" s="55"/>
      <c r="ED44" s="55"/>
      <c r="EE44" s="55"/>
      <c r="EF44" s="55"/>
      <c r="EG44" s="55"/>
      <c r="EH44" s="6"/>
      <c r="EI44" s="45"/>
      <c r="EL44" s="45" t="s">
        <v>134</v>
      </c>
    </row>
    <row r="45" spans="1:146" ht="11.25" customHeight="1">
      <c r="A45" s="629"/>
      <c r="B45" s="458"/>
      <c r="C45" s="458"/>
      <c r="D45" s="458"/>
      <c r="E45" s="1267"/>
      <c r="F45" s="1267"/>
      <c r="G45" s="3027"/>
      <c r="H45" s="3005"/>
      <c r="I45" s="3005"/>
      <c r="J45" s="3005"/>
      <c r="K45" s="3005"/>
      <c r="L45" s="3005"/>
      <c r="M45" s="2953"/>
      <c r="N45" s="2954"/>
      <c r="O45" s="2954"/>
      <c r="P45" s="2954"/>
      <c r="Q45" s="2954"/>
      <c r="R45" s="2954"/>
      <c r="S45" s="2954"/>
      <c r="T45" s="2954"/>
      <c r="U45" s="2954"/>
      <c r="V45" s="2954"/>
      <c r="W45" s="2954"/>
      <c r="X45" s="2954"/>
      <c r="Y45" s="2954"/>
      <c r="Z45" s="2954"/>
      <c r="AA45" s="2954"/>
      <c r="AB45" s="2954"/>
      <c r="AC45" s="2954"/>
      <c r="AD45" s="2954"/>
      <c r="AE45" s="2954"/>
      <c r="AF45" s="2954"/>
      <c r="AG45" s="2954"/>
      <c r="AH45" s="2954"/>
      <c r="AI45" s="2954"/>
      <c r="AJ45" s="2954"/>
      <c r="AK45" s="2954"/>
      <c r="AL45" s="2954"/>
      <c r="AM45" s="2954"/>
      <c r="AN45" s="2954"/>
      <c r="AO45" s="2954"/>
      <c r="AP45" s="2954"/>
      <c r="AQ45" s="2954"/>
      <c r="AR45" s="2954"/>
      <c r="AS45" s="2954"/>
      <c r="AT45" s="2954"/>
      <c r="AU45" s="2954"/>
      <c r="AV45" s="2954"/>
      <c r="AW45" s="2955"/>
      <c r="EC45" s="56"/>
      <c r="ED45" s="56"/>
      <c r="EE45" s="56"/>
      <c r="EF45" s="56"/>
      <c r="EG45" s="56"/>
      <c r="EH45" s="6"/>
      <c r="EI45" s="45"/>
      <c r="EL45" s="45" t="s">
        <v>135</v>
      </c>
    </row>
    <row r="46" spans="1:146" ht="11.25" customHeight="1">
      <c r="A46" s="629"/>
      <c r="B46" s="458"/>
      <c r="C46" s="458"/>
      <c r="D46" s="458"/>
      <c r="E46" s="1267"/>
      <c r="F46" s="1267"/>
      <c r="G46" s="3027"/>
      <c r="H46" s="3005"/>
      <c r="I46" s="3005"/>
      <c r="J46" s="3005"/>
      <c r="K46" s="3005"/>
      <c r="L46" s="3005"/>
      <c r="M46" s="2953"/>
      <c r="N46" s="2954"/>
      <c r="O46" s="2954"/>
      <c r="P46" s="2954"/>
      <c r="Q46" s="2954"/>
      <c r="R46" s="2954"/>
      <c r="S46" s="2954"/>
      <c r="T46" s="2954"/>
      <c r="U46" s="2954"/>
      <c r="V46" s="2954"/>
      <c r="W46" s="2954"/>
      <c r="X46" s="2954"/>
      <c r="Y46" s="2954"/>
      <c r="Z46" s="2954"/>
      <c r="AA46" s="2954"/>
      <c r="AB46" s="2954"/>
      <c r="AC46" s="2954"/>
      <c r="AD46" s="2954"/>
      <c r="AE46" s="2954"/>
      <c r="AF46" s="2954"/>
      <c r="AG46" s="2954"/>
      <c r="AH46" s="2954"/>
      <c r="AI46" s="2954"/>
      <c r="AJ46" s="2954"/>
      <c r="AK46" s="2954"/>
      <c r="AL46" s="2954"/>
      <c r="AM46" s="2954"/>
      <c r="AN46" s="2954"/>
      <c r="AO46" s="2954"/>
      <c r="AP46" s="2954"/>
      <c r="AQ46" s="2954"/>
      <c r="AR46" s="2954"/>
      <c r="AS46" s="2954"/>
      <c r="AT46" s="2954"/>
      <c r="AU46" s="2954"/>
      <c r="AV46" s="2954"/>
      <c r="AW46" s="2955"/>
      <c r="EC46" s="56"/>
      <c r="ED46" s="56"/>
      <c r="EE46" s="56"/>
      <c r="EF46" s="56"/>
      <c r="EG46" s="56"/>
      <c r="EH46" s="6"/>
      <c r="EI46" s="45"/>
      <c r="EL46" s="45" t="s">
        <v>136</v>
      </c>
    </row>
    <row r="47" spans="1:146" ht="11.25" customHeight="1">
      <c r="A47" s="629"/>
      <c r="B47" s="458"/>
      <c r="C47" s="458"/>
      <c r="D47" s="458"/>
      <c r="E47" s="1267"/>
      <c r="F47" s="1267"/>
      <c r="G47" s="3027"/>
      <c r="H47" s="3005"/>
      <c r="I47" s="3005"/>
      <c r="J47" s="3005"/>
      <c r="K47" s="3005"/>
      <c r="L47" s="3005"/>
      <c r="M47" s="2956"/>
      <c r="N47" s="2957"/>
      <c r="O47" s="2957"/>
      <c r="P47" s="2957"/>
      <c r="Q47" s="2957"/>
      <c r="R47" s="2957"/>
      <c r="S47" s="2957"/>
      <c r="T47" s="2957"/>
      <c r="U47" s="2957"/>
      <c r="V47" s="2957"/>
      <c r="W47" s="2957"/>
      <c r="X47" s="2957"/>
      <c r="Y47" s="2957"/>
      <c r="Z47" s="2957"/>
      <c r="AA47" s="2957"/>
      <c r="AB47" s="2957"/>
      <c r="AC47" s="2957"/>
      <c r="AD47" s="2957"/>
      <c r="AE47" s="2957"/>
      <c r="AF47" s="2957"/>
      <c r="AG47" s="2957"/>
      <c r="AH47" s="2957"/>
      <c r="AI47" s="2957"/>
      <c r="AJ47" s="2957"/>
      <c r="AK47" s="2957"/>
      <c r="AL47" s="2957"/>
      <c r="AM47" s="2957"/>
      <c r="AN47" s="2957"/>
      <c r="AO47" s="2957"/>
      <c r="AP47" s="2957"/>
      <c r="AQ47" s="2957"/>
      <c r="AR47" s="2957"/>
      <c r="AS47" s="2957"/>
      <c r="AT47" s="2957"/>
      <c r="AU47" s="2957"/>
      <c r="AV47" s="2957"/>
      <c r="AW47" s="2958"/>
      <c r="EC47" s="56"/>
      <c r="ED47" s="56"/>
      <c r="EE47" s="56"/>
      <c r="EF47" s="56"/>
      <c r="EG47" s="56"/>
      <c r="EH47" s="6"/>
      <c r="EI47" s="45"/>
      <c r="EL47" s="45" t="s">
        <v>137</v>
      </c>
    </row>
    <row r="48" spans="1:146" ht="11.25" customHeight="1">
      <c r="A48" s="629"/>
      <c r="B48" s="458"/>
      <c r="C48" s="458"/>
      <c r="D48" s="458"/>
      <c r="E48" s="1267"/>
      <c r="F48" s="1267"/>
      <c r="G48" s="639" t="s">
        <v>229</v>
      </c>
      <c r="H48" s="651"/>
      <c r="I48" s="651"/>
      <c r="J48" s="3005"/>
      <c r="K48" s="3005"/>
      <c r="L48" s="3005"/>
      <c r="M48" s="1495"/>
      <c r="N48" s="1489"/>
      <c r="O48" s="1489"/>
      <c r="P48" s="1489"/>
      <c r="Q48" s="1489"/>
      <c r="R48" s="1489"/>
      <c r="S48" s="455" t="s">
        <v>215</v>
      </c>
      <c r="T48" s="1489"/>
      <c r="U48" s="1489"/>
      <c r="V48" s="1489"/>
      <c r="W48" s="1489"/>
      <c r="X48" s="1489"/>
      <c r="Y48" s="455" t="s">
        <v>216</v>
      </c>
      <c r="Z48" s="1489"/>
      <c r="AA48" s="1489"/>
      <c r="AB48" s="1489"/>
      <c r="AC48" s="1489"/>
      <c r="AD48" s="1489"/>
      <c r="AE48" s="1489"/>
      <c r="AF48" s="691"/>
      <c r="AG48" s="691"/>
      <c r="AH48" s="691"/>
      <c r="AI48" s="691"/>
      <c r="AJ48" s="691"/>
      <c r="AK48" s="691"/>
      <c r="AL48" s="691"/>
      <c r="AM48" s="691"/>
      <c r="AN48" s="691"/>
      <c r="AO48" s="691"/>
      <c r="AP48" s="691"/>
      <c r="AQ48" s="691"/>
      <c r="AR48" s="691"/>
      <c r="AS48" s="691"/>
      <c r="AT48" s="691"/>
      <c r="AU48" s="691"/>
      <c r="AV48" s="691"/>
      <c r="AW48" s="2972"/>
      <c r="EC48" s="55"/>
      <c r="ED48" s="55"/>
      <c r="EE48" s="55"/>
      <c r="EF48" s="55"/>
      <c r="EG48" s="55"/>
      <c r="EH48" s="6"/>
      <c r="EI48" s="45"/>
      <c r="EL48" s="45" t="s">
        <v>138</v>
      </c>
    </row>
    <row r="49" spans="1:142" ht="11.25" customHeight="1">
      <c r="A49" s="630"/>
      <c r="B49" s="619"/>
      <c r="C49" s="619"/>
      <c r="D49" s="619"/>
      <c r="E49" s="1278"/>
      <c r="F49" s="1278"/>
      <c r="G49" s="652"/>
      <c r="H49" s="653"/>
      <c r="I49" s="653"/>
      <c r="J49" s="3023"/>
      <c r="K49" s="3023"/>
      <c r="L49" s="3023"/>
      <c r="M49" s="3024"/>
      <c r="N49" s="2949"/>
      <c r="O49" s="2949"/>
      <c r="P49" s="2949"/>
      <c r="Q49" s="2949"/>
      <c r="R49" s="2949"/>
      <c r="S49" s="619"/>
      <c r="T49" s="2949"/>
      <c r="U49" s="2949"/>
      <c r="V49" s="2949"/>
      <c r="W49" s="2949"/>
      <c r="X49" s="2949"/>
      <c r="Y49" s="619"/>
      <c r="Z49" s="2949"/>
      <c r="AA49" s="2949"/>
      <c r="AB49" s="2949"/>
      <c r="AC49" s="2949"/>
      <c r="AD49" s="2949"/>
      <c r="AE49" s="1554"/>
      <c r="AF49" s="692"/>
      <c r="AG49" s="692"/>
      <c r="AH49" s="692"/>
      <c r="AI49" s="692"/>
      <c r="AJ49" s="692"/>
      <c r="AK49" s="692"/>
      <c r="AL49" s="692"/>
      <c r="AM49" s="692"/>
      <c r="AN49" s="692"/>
      <c r="AO49" s="692"/>
      <c r="AP49" s="692"/>
      <c r="AQ49" s="692"/>
      <c r="AR49" s="692"/>
      <c r="AS49" s="692"/>
      <c r="AT49" s="692"/>
      <c r="AU49" s="692"/>
      <c r="AV49" s="692"/>
      <c r="AW49" s="2985"/>
      <c r="EC49" s="55"/>
      <c r="ED49" s="55"/>
      <c r="EE49" s="55"/>
      <c r="EF49" s="55"/>
      <c r="EG49" s="55"/>
      <c r="EH49" s="6"/>
      <c r="EI49" s="45"/>
      <c r="EL49" s="45" t="s">
        <v>139</v>
      </c>
    </row>
    <row r="50" spans="1:142" ht="11.25" customHeight="1">
      <c r="A50" s="548" t="s">
        <v>266</v>
      </c>
      <c r="B50" s="549"/>
      <c r="C50" s="549"/>
      <c r="D50" s="549"/>
      <c r="E50" s="549"/>
      <c r="F50" s="610"/>
      <c r="G50" s="457" t="s">
        <v>267</v>
      </c>
      <c r="H50" s="1267"/>
      <c r="I50" s="1267"/>
      <c r="J50" s="1267"/>
      <c r="K50" s="1267"/>
      <c r="L50" s="1333"/>
      <c r="M50" s="2950"/>
      <c r="N50" s="2951"/>
      <c r="O50" s="2951"/>
      <c r="P50" s="2951"/>
      <c r="Q50" s="2951"/>
      <c r="R50" s="2951"/>
      <c r="S50" s="2951"/>
      <c r="T50" s="2951"/>
      <c r="U50" s="2951"/>
      <c r="V50" s="2951"/>
      <c r="W50" s="2951"/>
      <c r="X50" s="2951"/>
      <c r="Y50" s="2951"/>
      <c r="Z50" s="2951"/>
      <c r="AA50" s="2951"/>
      <c r="AB50" s="2951"/>
      <c r="AC50" s="2951"/>
      <c r="AD50" s="2951"/>
      <c r="AE50" s="2951"/>
      <c r="AF50" s="2951"/>
      <c r="AG50" s="2951"/>
      <c r="AH50" s="2951"/>
      <c r="AI50" s="2951"/>
      <c r="AJ50" s="2951"/>
      <c r="AK50" s="2951"/>
      <c r="AL50" s="2951"/>
      <c r="AM50" s="2951"/>
      <c r="AN50" s="2951"/>
      <c r="AO50" s="2951"/>
      <c r="AP50" s="2951"/>
      <c r="AQ50" s="2951"/>
      <c r="AR50" s="2951"/>
      <c r="AS50" s="2951"/>
      <c r="AT50" s="2951"/>
      <c r="AU50" s="2951"/>
      <c r="AV50" s="2951"/>
      <c r="AW50" s="2952"/>
      <c r="EC50" s="56"/>
      <c r="ED50" s="56"/>
      <c r="EE50" s="56"/>
      <c r="EF50" s="56"/>
      <c r="EG50" s="56"/>
      <c r="EH50" s="6"/>
      <c r="EI50" s="45"/>
      <c r="EL50" s="45" t="s">
        <v>140</v>
      </c>
    </row>
    <row r="51" spans="1:142" ht="11.25" customHeight="1">
      <c r="A51" s="629"/>
      <c r="B51" s="458"/>
      <c r="C51" s="458"/>
      <c r="D51" s="458"/>
      <c r="E51" s="458"/>
      <c r="F51" s="564"/>
      <c r="G51" s="457"/>
      <c r="H51" s="1267"/>
      <c r="I51" s="1267"/>
      <c r="J51" s="1267"/>
      <c r="K51" s="1267"/>
      <c r="L51" s="1333"/>
      <c r="M51" s="2953"/>
      <c r="N51" s="2954"/>
      <c r="O51" s="2954"/>
      <c r="P51" s="2954"/>
      <c r="Q51" s="2954"/>
      <c r="R51" s="2954"/>
      <c r="S51" s="2954"/>
      <c r="T51" s="2954"/>
      <c r="U51" s="2954"/>
      <c r="V51" s="2954"/>
      <c r="W51" s="2954"/>
      <c r="X51" s="2954"/>
      <c r="Y51" s="2954"/>
      <c r="Z51" s="2954"/>
      <c r="AA51" s="2954"/>
      <c r="AB51" s="2954"/>
      <c r="AC51" s="2954"/>
      <c r="AD51" s="2954"/>
      <c r="AE51" s="2954"/>
      <c r="AF51" s="2954"/>
      <c r="AG51" s="2954"/>
      <c r="AH51" s="2954"/>
      <c r="AI51" s="2954"/>
      <c r="AJ51" s="2954"/>
      <c r="AK51" s="2954"/>
      <c r="AL51" s="2954"/>
      <c r="AM51" s="2954"/>
      <c r="AN51" s="2954"/>
      <c r="AO51" s="2954"/>
      <c r="AP51" s="2954"/>
      <c r="AQ51" s="2954"/>
      <c r="AR51" s="2954"/>
      <c r="AS51" s="2954"/>
      <c r="AT51" s="2954"/>
      <c r="AU51" s="2954"/>
      <c r="AV51" s="2954"/>
      <c r="AW51" s="2955"/>
      <c r="EC51" s="56"/>
      <c r="ED51" s="56"/>
      <c r="EE51" s="56"/>
      <c r="EF51" s="56"/>
      <c r="EG51" s="56"/>
      <c r="EH51" s="6"/>
      <c r="EI51" s="45"/>
      <c r="EL51" s="45" t="s">
        <v>72</v>
      </c>
    </row>
    <row r="52" spans="1:142" ht="11.25" customHeight="1">
      <c r="A52" s="629"/>
      <c r="B52" s="458"/>
      <c r="C52" s="458"/>
      <c r="D52" s="458"/>
      <c r="E52" s="458"/>
      <c r="F52" s="564"/>
      <c r="G52" s="1350"/>
      <c r="H52" s="1351"/>
      <c r="I52" s="1351"/>
      <c r="J52" s="1351"/>
      <c r="K52" s="1351"/>
      <c r="L52" s="1352"/>
      <c r="M52" s="2956"/>
      <c r="N52" s="2957"/>
      <c r="O52" s="2957"/>
      <c r="P52" s="2957"/>
      <c r="Q52" s="2957"/>
      <c r="R52" s="2957"/>
      <c r="S52" s="2957"/>
      <c r="T52" s="2957"/>
      <c r="U52" s="2957"/>
      <c r="V52" s="2957"/>
      <c r="W52" s="2957"/>
      <c r="X52" s="2957"/>
      <c r="Y52" s="2957"/>
      <c r="Z52" s="2957"/>
      <c r="AA52" s="2957"/>
      <c r="AB52" s="2957"/>
      <c r="AC52" s="2957"/>
      <c r="AD52" s="2957"/>
      <c r="AE52" s="2957"/>
      <c r="AF52" s="2957"/>
      <c r="AG52" s="2957"/>
      <c r="AH52" s="2957"/>
      <c r="AI52" s="2957"/>
      <c r="AJ52" s="2957"/>
      <c r="AK52" s="2957"/>
      <c r="AL52" s="2957"/>
      <c r="AM52" s="2957"/>
      <c r="AN52" s="2957"/>
      <c r="AO52" s="2957"/>
      <c r="AP52" s="2957"/>
      <c r="AQ52" s="2957"/>
      <c r="AR52" s="2957"/>
      <c r="AS52" s="2957"/>
      <c r="AT52" s="2957"/>
      <c r="AU52" s="2957"/>
      <c r="AV52" s="2957"/>
      <c r="AW52" s="2958"/>
      <c r="EC52" s="56"/>
      <c r="ED52" s="56"/>
      <c r="EE52" s="56"/>
      <c r="EF52" s="56"/>
      <c r="EG52" s="56"/>
      <c r="EH52" s="6"/>
      <c r="EI52" s="45"/>
      <c r="EL52" s="45" t="s">
        <v>73</v>
      </c>
    </row>
    <row r="53" spans="1:142" ht="18" customHeight="1" thickBot="1">
      <c r="A53" s="630"/>
      <c r="B53" s="619"/>
      <c r="C53" s="619"/>
      <c r="D53" s="619"/>
      <c r="E53" s="619"/>
      <c r="F53" s="636"/>
      <c r="G53" s="457" t="s">
        <v>41</v>
      </c>
      <c r="H53" s="458"/>
      <c r="I53" s="458"/>
      <c r="J53" s="458"/>
      <c r="K53" s="458"/>
      <c r="L53" s="459"/>
      <c r="M53" s="679" t="s">
        <v>631</v>
      </c>
      <c r="N53" s="680"/>
      <c r="O53" s="680"/>
      <c r="P53" s="680"/>
      <c r="Q53" s="680"/>
      <c r="R53" s="680"/>
      <c r="S53" s="680"/>
      <c r="T53" s="680"/>
      <c r="U53" s="680"/>
      <c r="V53" s="680"/>
      <c r="W53" s="680"/>
      <c r="X53" s="680"/>
      <c r="Y53" s="680"/>
      <c r="Z53" s="680"/>
      <c r="AA53" s="680"/>
      <c r="AB53" s="680"/>
      <c r="AC53" s="680"/>
      <c r="AD53" s="680"/>
      <c r="AE53" s="680"/>
      <c r="AF53" s="680"/>
      <c r="AG53" s="680"/>
      <c r="AH53" s="680"/>
      <c r="AI53" s="48" t="s">
        <v>42</v>
      </c>
      <c r="AJ53" s="2959"/>
      <c r="AK53" s="2959"/>
      <c r="AL53" s="2959"/>
      <c r="AM53" s="2959"/>
      <c r="AN53" s="2959"/>
      <c r="AO53" s="2959"/>
      <c r="AP53" s="2959"/>
      <c r="AQ53" s="2959"/>
      <c r="AR53" s="2959"/>
      <c r="AS53" s="2959"/>
      <c r="AT53" s="2959"/>
      <c r="AU53" s="2959"/>
      <c r="AV53" s="2959"/>
      <c r="AW53" s="3" t="s">
        <v>43</v>
      </c>
      <c r="EC53" s="57"/>
      <c r="ED53" s="57"/>
      <c r="EE53" s="57"/>
      <c r="EF53" s="57"/>
      <c r="EH53" s="6"/>
      <c r="EI53" s="45"/>
      <c r="EL53" s="45" t="s">
        <v>74</v>
      </c>
    </row>
    <row r="54" spans="1:142" ht="11.25" customHeight="1">
      <c r="A54" s="548" t="s">
        <v>268</v>
      </c>
      <c r="B54" s="549"/>
      <c r="C54" s="549"/>
      <c r="D54" s="549"/>
      <c r="E54" s="549"/>
      <c r="F54" s="549"/>
      <c r="G54" s="549"/>
      <c r="H54" s="549"/>
      <c r="I54" s="549"/>
      <c r="J54" s="549"/>
      <c r="K54" s="1311"/>
      <c r="L54" s="1332"/>
      <c r="M54" s="3009"/>
      <c r="N54" s="3010"/>
      <c r="O54" s="3010"/>
      <c r="P54" s="3010"/>
      <c r="Q54" s="3010"/>
      <c r="R54" s="3010"/>
      <c r="S54" s="3010"/>
      <c r="T54" s="3010"/>
      <c r="U54" s="2968" t="s">
        <v>269</v>
      </c>
      <c r="V54" s="2968"/>
      <c r="W54" s="2968"/>
      <c r="X54" s="2969"/>
      <c r="Y54" s="705"/>
      <c r="Z54" s="650"/>
      <c r="AA54" s="650"/>
      <c r="AB54" s="650"/>
      <c r="AC54" s="650"/>
      <c r="AD54" s="650"/>
      <c r="AE54" s="650"/>
      <c r="AF54" s="650"/>
      <c r="AG54" s="650"/>
      <c r="AH54" s="650"/>
      <c r="AI54" s="650"/>
      <c r="AJ54" s="650"/>
      <c r="AK54" s="650"/>
      <c r="AL54" s="650"/>
      <c r="AM54" s="650"/>
      <c r="AN54" s="650"/>
      <c r="AO54" s="650"/>
      <c r="AP54" s="650"/>
      <c r="AQ54" s="650"/>
      <c r="AR54" s="650"/>
      <c r="AS54" s="650"/>
      <c r="AT54" s="650"/>
      <c r="AU54" s="650"/>
      <c r="AV54" s="650"/>
      <c r="AW54" s="650"/>
      <c r="EC54" s="9"/>
      <c r="ED54" s="9"/>
      <c r="EE54" s="9"/>
      <c r="EF54" s="9"/>
      <c r="EG54" s="9"/>
      <c r="EH54" s="6"/>
      <c r="EI54" s="45"/>
      <c r="EL54" s="45" t="s">
        <v>75</v>
      </c>
    </row>
    <row r="55" spans="1:142" ht="11.25" customHeight="1" thickBot="1">
      <c r="A55" s="551"/>
      <c r="B55" s="552"/>
      <c r="C55" s="552"/>
      <c r="D55" s="552"/>
      <c r="E55" s="552"/>
      <c r="F55" s="552"/>
      <c r="G55" s="552"/>
      <c r="H55" s="552"/>
      <c r="I55" s="552"/>
      <c r="J55" s="552"/>
      <c r="K55" s="1269"/>
      <c r="L55" s="2981"/>
      <c r="M55" s="3011"/>
      <c r="N55" s="3012"/>
      <c r="O55" s="3012"/>
      <c r="P55" s="3012"/>
      <c r="Q55" s="3012"/>
      <c r="R55" s="3012"/>
      <c r="S55" s="3012"/>
      <c r="T55" s="3012"/>
      <c r="U55" s="2970"/>
      <c r="V55" s="2970"/>
      <c r="W55" s="2970"/>
      <c r="X55" s="2971"/>
      <c r="Y55" s="629"/>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EC55" s="9"/>
      <c r="ED55" s="9"/>
      <c r="EE55" s="9"/>
      <c r="EF55" s="9"/>
      <c r="EG55" s="9"/>
      <c r="EH55" s="6"/>
      <c r="EI55" s="45"/>
      <c r="EL55" s="45" t="s">
        <v>76</v>
      </c>
    </row>
    <row r="56" spans="1:142" ht="11.25" customHeight="1" thickBot="1">
      <c r="A56" s="552"/>
      <c r="B56" s="552"/>
      <c r="C56" s="552"/>
      <c r="D56" s="552"/>
      <c r="E56" s="552"/>
      <c r="F56" s="552"/>
      <c r="G56" s="552"/>
      <c r="H56" s="552"/>
      <c r="I56" s="552"/>
      <c r="J56" s="552"/>
      <c r="K56" s="552"/>
      <c r="L56" s="552"/>
      <c r="M56" s="552"/>
      <c r="N56" s="552"/>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EC56" s="9"/>
      <c r="ED56" s="9"/>
      <c r="EE56" s="9"/>
      <c r="EF56" s="9"/>
      <c r="EG56" s="9"/>
      <c r="EH56" s="6"/>
      <c r="EI56" s="45"/>
      <c r="EL56" s="45" t="s">
        <v>77</v>
      </c>
    </row>
    <row r="57" spans="1:142" ht="11.25" customHeight="1">
      <c r="A57" s="2973" t="s">
        <v>270</v>
      </c>
      <c r="B57" s="650"/>
      <c r="C57" s="650"/>
      <c r="D57" s="650"/>
      <c r="E57" s="650"/>
      <c r="F57" s="706"/>
      <c r="G57" s="2974" t="s">
        <v>435</v>
      </c>
      <c r="H57" s="562"/>
      <c r="I57" s="562"/>
      <c r="J57" s="562"/>
      <c r="K57" s="562"/>
      <c r="L57" s="2975"/>
      <c r="M57" s="2982"/>
      <c r="N57" s="2983"/>
      <c r="O57" s="2983"/>
      <c r="P57" s="2983"/>
      <c r="Q57" s="2983"/>
      <c r="R57" s="2983"/>
      <c r="S57" s="2983"/>
      <c r="T57" s="2983"/>
      <c r="U57" s="2983"/>
      <c r="V57" s="2983"/>
      <c r="W57" s="2983"/>
      <c r="X57" s="2983"/>
      <c r="Y57" s="2983"/>
      <c r="Z57" s="2983"/>
      <c r="AA57" s="2983"/>
      <c r="AB57" s="2983"/>
      <c r="AC57" s="2983"/>
      <c r="AD57" s="2983"/>
      <c r="AE57" s="2983"/>
      <c r="AF57" s="2983"/>
      <c r="AG57" s="2983"/>
      <c r="AH57" s="2983"/>
      <c r="AI57" s="2983"/>
      <c r="AJ57" s="2983"/>
      <c r="AK57" s="2983"/>
      <c r="AL57" s="2983"/>
      <c r="AM57" s="2983"/>
      <c r="AN57" s="2983"/>
      <c r="AO57" s="2983"/>
      <c r="AP57" s="2983"/>
      <c r="AQ57" s="2983"/>
      <c r="AR57" s="2983"/>
      <c r="AS57" s="2983"/>
      <c r="AT57" s="2983"/>
      <c r="AU57" s="2983"/>
      <c r="AV57" s="2983"/>
      <c r="AW57" s="2984"/>
      <c r="EC57" s="56"/>
      <c r="ED57" s="56"/>
      <c r="EE57" s="56"/>
      <c r="EF57" s="56"/>
      <c r="EG57" s="56"/>
      <c r="EH57" s="6"/>
      <c r="EI57" s="45"/>
      <c r="EL57" s="45" t="s">
        <v>78</v>
      </c>
    </row>
    <row r="58" spans="1:142" ht="11.25" customHeight="1">
      <c r="A58" s="629"/>
      <c r="B58" s="458"/>
      <c r="C58" s="458"/>
      <c r="D58" s="458"/>
      <c r="E58" s="458"/>
      <c r="F58" s="564"/>
      <c r="G58" s="2976"/>
      <c r="H58" s="563"/>
      <c r="I58" s="563"/>
      <c r="J58" s="563"/>
      <c r="K58" s="563"/>
      <c r="L58" s="2977"/>
      <c r="M58" s="2953"/>
      <c r="N58" s="2954"/>
      <c r="O58" s="2954"/>
      <c r="P58" s="2954"/>
      <c r="Q58" s="2954"/>
      <c r="R58" s="2954"/>
      <c r="S58" s="2954"/>
      <c r="T58" s="2954"/>
      <c r="U58" s="2954"/>
      <c r="V58" s="2954"/>
      <c r="W58" s="2954"/>
      <c r="X58" s="2954"/>
      <c r="Y58" s="2954"/>
      <c r="Z58" s="2954"/>
      <c r="AA58" s="2954"/>
      <c r="AB58" s="2954"/>
      <c r="AC58" s="2954"/>
      <c r="AD58" s="2954"/>
      <c r="AE58" s="2954"/>
      <c r="AF58" s="2954"/>
      <c r="AG58" s="2954"/>
      <c r="AH58" s="2954"/>
      <c r="AI58" s="2954"/>
      <c r="AJ58" s="2954"/>
      <c r="AK58" s="2954"/>
      <c r="AL58" s="2954"/>
      <c r="AM58" s="2954"/>
      <c r="AN58" s="2954"/>
      <c r="AO58" s="2954"/>
      <c r="AP58" s="2954"/>
      <c r="AQ58" s="2954"/>
      <c r="AR58" s="2954"/>
      <c r="AS58" s="2954"/>
      <c r="AT58" s="2954"/>
      <c r="AU58" s="2954"/>
      <c r="AV58" s="2954"/>
      <c r="AW58" s="2955"/>
      <c r="EC58" s="56"/>
      <c r="ED58" s="56"/>
      <c r="EE58" s="56"/>
      <c r="EF58" s="56"/>
      <c r="EG58" s="56"/>
      <c r="EH58" s="6"/>
      <c r="EI58" s="45"/>
      <c r="EL58" s="45" t="s">
        <v>79</v>
      </c>
    </row>
    <row r="59" spans="1:142" ht="11.25" customHeight="1">
      <c r="A59" s="629"/>
      <c r="B59" s="458"/>
      <c r="C59" s="458"/>
      <c r="D59" s="458"/>
      <c r="E59" s="458"/>
      <c r="F59" s="564"/>
      <c r="G59" s="2978"/>
      <c r="H59" s="2979"/>
      <c r="I59" s="2979"/>
      <c r="J59" s="2979"/>
      <c r="K59" s="2979"/>
      <c r="L59" s="2980"/>
      <c r="M59" s="2956"/>
      <c r="N59" s="2957"/>
      <c r="O59" s="2957"/>
      <c r="P59" s="2957"/>
      <c r="Q59" s="2957"/>
      <c r="R59" s="2957"/>
      <c r="S59" s="2957"/>
      <c r="T59" s="2957"/>
      <c r="U59" s="2957"/>
      <c r="V59" s="2957"/>
      <c r="W59" s="2957"/>
      <c r="X59" s="2957"/>
      <c r="Y59" s="2957"/>
      <c r="Z59" s="2957"/>
      <c r="AA59" s="2957"/>
      <c r="AB59" s="2957"/>
      <c r="AC59" s="2957"/>
      <c r="AD59" s="2957"/>
      <c r="AE59" s="2957"/>
      <c r="AF59" s="2957"/>
      <c r="AG59" s="2957"/>
      <c r="AH59" s="2957"/>
      <c r="AI59" s="2957"/>
      <c r="AJ59" s="2957"/>
      <c r="AK59" s="2957"/>
      <c r="AL59" s="2957"/>
      <c r="AM59" s="2957"/>
      <c r="AN59" s="2957"/>
      <c r="AO59" s="2957"/>
      <c r="AP59" s="2957"/>
      <c r="AQ59" s="2957"/>
      <c r="AR59" s="2957"/>
      <c r="AS59" s="2957"/>
      <c r="AT59" s="2957"/>
      <c r="AU59" s="2957"/>
      <c r="AV59" s="2957"/>
      <c r="AW59" s="2958"/>
      <c r="EC59" s="56"/>
      <c r="ED59" s="56"/>
      <c r="EE59" s="56"/>
      <c r="EF59" s="56"/>
      <c r="EG59" s="56"/>
      <c r="EH59" s="6"/>
      <c r="EI59" s="45"/>
      <c r="EL59" s="45" t="s">
        <v>80</v>
      </c>
    </row>
    <row r="60" spans="1:142" ht="11.25" customHeight="1">
      <c r="A60" s="629"/>
      <c r="B60" s="458"/>
      <c r="C60" s="458"/>
      <c r="D60" s="458"/>
      <c r="E60" s="458"/>
      <c r="F60" s="564"/>
      <c r="G60" s="713" t="s">
        <v>433</v>
      </c>
      <c r="H60" s="3005"/>
      <c r="I60" s="3005"/>
      <c r="J60" s="3005"/>
      <c r="K60" s="3005"/>
      <c r="L60" s="3005"/>
      <c r="M60" s="534" t="s">
        <v>227</v>
      </c>
      <c r="N60" s="534"/>
      <c r="O60" s="2960"/>
      <c r="P60" s="2960"/>
      <c r="Q60" s="2960"/>
      <c r="R60" s="2960"/>
      <c r="S60" s="12" t="s">
        <v>228</v>
      </c>
      <c r="T60" s="2960"/>
      <c r="U60" s="2960"/>
      <c r="V60" s="2960"/>
      <c r="W60" s="2960"/>
      <c r="X60" s="2960"/>
      <c r="Y60" s="691"/>
      <c r="Z60" s="691"/>
      <c r="AA60" s="691"/>
      <c r="AB60" s="691"/>
      <c r="AC60" s="691"/>
      <c r="AD60" s="691"/>
      <c r="AE60" s="691"/>
      <c r="AF60" s="691"/>
      <c r="AG60" s="691"/>
      <c r="AH60" s="691"/>
      <c r="AI60" s="691"/>
      <c r="AJ60" s="691"/>
      <c r="AK60" s="691"/>
      <c r="AL60" s="691"/>
      <c r="AM60" s="691"/>
      <c r="AN60" s="691"/>
      <c r="AO60" s="691"/>
      <c r="AP60" s="691"/>
      <c r="AQ60" s="691"/>
      <c r="AR60" s="691"/>
      <c r="AS60" s="691"/>
      <c r="AT60" s="691"/>
      <c r="AU60" s="691"/>
      <c r="AV60" s="691"/>
      <c r="AW60" s="2972"/>
      <c r="EC60" s="55"/>
      <c r="ED60" s="55"/>
      <c r="EE60" s="55"/>
      <c r="EF60" s="55"/>
      <c r="EG60" s="55"/>
      <c r="EH60" s="6"/>
      <c r="EI60" s="45"/>
      <c r="EL60" s="45" t="s">
        <v>141</v>
      </c>
    </row>
    <row r="61" spans="1:142" ht="11.25" customHeight="1">
      <c r="A61" s="629"/>
      <c r="B61" s="458"/>
      <c r="C61" s="458"/>
      <c r="D61" s="458"/>
      <c r="E61" s="458"/>
      <c r="F61" s="564"/>
      <c r="G61" s="3027"/>
      <c r="H61" s="3005"/>
      <c r="I61" s="3005"/>
      <c r="J61" s="3005"/>
      <c r="K61" s="3005"/>
      <c r="L61" s="3005"/>
      <c r="M61" s="2953"/>
      <c r="N61" s="2954"/>
      <c r="O61" s="2954"/>
      <c r="P61" s="2954"/>
      <c r="Q61" s="2954"/>
      <c r="R61" s="2954"/>
      <c r="S61" s="2954"/>
      <c r="T61" s="2954"/>
      <c r="U61" s="2954"/>
      <c r="V61" s="2954"/>
      <c r="W61" s="2954"/>
      <c r="X61" s="2954"/>
      <c r="Y61" s="2954"/>
      <c r="Z61" s="2954"/>
      <c r="AA61" s="2954"/>
      <c r="AB61" s="2954"/>
      <c r="AC61" s="2954"/>
      <c r="AD61" s="2954"/>
      <c r="AE61" s="2954"/>
      <c r="AF61" s="2954"/>
      <c r="AG61" s="2954"/>
      <c r="AH61" s="2954"/>
      <c r="AI61" s="2954"/>
      <c r="AJ61" s="2954"/>
      <c r="AK61" s="2954"/>
      <c r="AL61" s="2954"/>
      <c r="AM61" s="2954"/>
      <c r="AN61" s="2954"/>
      <c r="AO61" s="2954"/>
      <c r="AP61" s="2954"/>
      <c r="AQ61" s="2954"/>
      <c r="AR61" s="2954"/>
      <c r="AS61" s="2954"/>
      <c r="AT61" s="2954"/>
      <c r="AU61" s="2954"/>
      <c r="AV61" s="2954"/>
      <c r="AW61" s="2955"/>
      <c r="EC61" s="56"/>
      <c r="ED61" s="56"/>
      <c r="EE61" s="56"/>
      <c r="EF61" s="56"/>
      <c r="EG61" s="56"/>
      <c r="EH61" s="6"/>
      <c r="EI61" s="45"/>
      <c r="EL61" s="45" t="s">
        <v>142</v>
      </c>
    </row>
    <row r="62" spans="1:142" ht="11.25" customHeight="1">
      <c r="A62" s="629"/>
      <c r="B62" s="458"/>
      <c r="C62" s="458"/>
      <c r="D62" s="458"/>
      <c r="E62" s="458"/>
      <c r="F62" s="564"/>
      <c r="G62" s="3027"/>
      <c r="H62" s="3005"/>
      <c r="I62" s="3005"/>
      <c r="J62" s="3005"/>
      <c r="K62" s="3005"/>
      <c r="L62" s="3005"/>
      <c r="M62" s="2953"/>
      <c r="N62" s="2954"/>
      <c r="O62" s="2954"/>
      <c r="P62" s="2954"/>
      <c r="Q62" s="2954"/>
      <c r="R62" s="2954"/>
      <c r="S62" s="2954"/>
      <c r="T62" s="2954"/>
      <c r="U62" s="2954"/>
      <c r="V62" s="2954"/>
      <c r="W62" s="2954"/>
      <c r="X62" s="2954"/>
      <c r="Y62" s="2954"/>
      <c r="Z62" s="2954"/>
      <c r="AA62" s="2954"/>
      <c r="AB62" s="2954"/>
      <c r="AC62" s="2954"/>
      <c r="AD62" s="2954"/>
      <c r="AE62" s="2954"/>
      <c r="AF62" s="2954"/>
      <c r="AG62" s="2954"/>
      <c r="AH62" s="2954"/>
      <c r="AI62" s="2954"/>
      <c r="AJ62" s="2954"/>
      <c r="AK62" s="2954"/>
      <c r="AL62" s="2954"/>
      <c r="AM62" s="2954"/>
      <c r="AN62" s="2954"/>
      <c r="AO62" s="2954"/>
      <c r="AP62" s="2954"/>
      <c r="AQ62" s="2954"/>
      <c r="AR62" s="2954"/>
      <c r="AS62" s="2954"/>
      <c r="AT62" s="2954"/>
      <c r="AU62" s="2954"/>
      <c r="AV62" s="2954"/>
      <c r="AW62" s="2955"/>
      <c r="EC62" s="56"/>
      <c r="ED62" s="56"/>
      <c r="EE62" s="56"/>
      <c r="EF62" s="56"/>
      <c r="EG62" s="56"/>
      <c r="EH62" s="6"/>
      <c r="EI62" s="45"/>
      <c r="EL62" s="45" t="s">
        <v>143</v>
      </c>
    </row>
    <row r="63" spans="1:142" ht="11.25" customHeight="1">
      <c r="A63" s="629"/>
      <c r="B63" s="458"/>
      <c r="C63" s="458"/>
      <c r="D63" s="458"/>
      <c r="E63" s="458"/>
      <c r="F63" s="564"/>
      <c r="G63" s="3027"/>
      <c r="H63" s="3005"/>
      <c r="I63" s="3005"/>
      <c r="J63" s="3005"/>
      <c r="K63" s="3005"/>
      <c r="L63" s="3005"/>
      <c r="M63" s="2956"/>
      <c r="N63" s="2957"/>
      <c r="O63" s="2957"/>
      <c r="P63" s="2957"/>
      <c r="Q63" s="2957"/>
      <c r="R63" s="2957"/>
      <c r="S63" s="2957"/>
      <c r="T63" s="2957"/>
      <c r="U63" s="2957"/>
      <c r="V63" s="2957"/>
      <c r="W63" s="2957"/>
      <c r="X63" s="2957"/>
      <c r="Y63" s="2957"/>
      <c r="Z63" s="2957"/>
      <c r="AA63" s="2957"/>
      <c r="AB63" s="2957"/>
      <c r="AC63" s="2957"/>
      <c r="AD63" s="2957"/>
      <c r="AE63" s="2957"/>
      <c r="AF63" s="2957"/>
      <c r="AG63" s="2957"/>
      <c r="AH63" s="2957"/>
      <c r="AI63" s="2957"/>
      <c r="AJ63" s="2957"/>
      <c r="AK63" s="2957"/>
      <c r="AL63" s="2957"/>
      <c r="AM63" s="2957"/>
      <c r="AN63" s="2957"/>
      <c r="AO63" s="2957"/>
      <c r="AP63" s="2957"/>
      <c r="AQ63" s="2957"/>
      <c r="AR63" s="2957"/>
      <c r="AS63" s="2957"/>
      <c r="AT63" s="2957"/>
      <c r="AU63" s="2957"/>
      <c r="AV63" s="2957"/>
      <c r="AW63" s="2958"/>
      <c r="EC63" s="56"/>
      <c r="ED63" s="56"/>
      <c r="EE63" s="56"/>
      <c r="EF63" s="56"/>
      <c r="EG63" s="56"/>
      <c r="EH63" s="6"/>
      <c r="EI63" s="45"/>
      <c r="EL63" s="45" t="s">
        <v>144</v>
      </c>
    </row>
    <row r="64" spans="1:142" ht="11.25" customHeight="1">
      <c r="A64" s="629"/>
      <c r="B64" s="458"/>
      <c r="C64" s="458"/>
      <c r="D64" s="458"/>
      <c r="E64" s="458"/>
      <c r="F64" s="564"/>
      <c r="G64" s="639" t="s">
        <v>229</v>
      </c>
      <c r="H64" s="651"/>
      <c r="I64" s="651"/>
      <c r="J64" s="3005"/>
      <c r="K64" s="3005"/>
      <c r="L64" s="3005"/>
      <c r="M64" s="1495"/>
      <c r="N64" s="1489"/>
      <c r="O64" s="1489"/>
      <c r="P64" s="1489"/>
      <c r="Q64" s="1489"/>
      <c r="R64" s="1489"/>
      <c r="S64" s="455" t="s">
        <v>215</v>
      </c>
      <c r="T64" s="1554"/>
      <c r="U64" s="1554"/>
      <c r="V64" s="1554"/>
      <c r="W64" s="1554"/>
      <c r="X64" s="1554"/>
      <c r="Y64" s="455" t="s">
        <v>216</v>
      </c>
      <c r="Z64" s="1554"/>
      <c r="AA64" s="1554"/>
      <c r="AB64" s="1554"/>
      <c r="AC64" s="1554"/>
      <c r="AD64" s="1554"/>
      <c r="AE64" s="1554"/>
      <c r="AF64" s="454" t="s">
        <v>271</v>
      </c>
      <c r="AG64" s="455"/>
      <c r="AH64" s="455"/>
      <c r="AI64" s="455"/>
      <c r="AJ64" s="455"/>
      <c r="AK64" s="496"/>
      <c r="AL64" s="2945"/>
      <c r="AM64" s="1565"/>
      <c r="AN64" s="1565"/>
      <c r="AO64" s="1565"/>
      <c r="AP64" s="1565"/>
      <c r="AQ64" s="1565"/>
      <c r="AR64" s="1565"/>
      <c r="AS64" s="1565"/>
      <c r="AT64" s="1565"/>
      <c r="AU64" s="1565"/>
      <c r="AV64" s="1565"/>
      <c r="AW64" s="1911"/>
      <c r="EC64" s="56"/>
      <c r="ED64" s="56"/>
      <c r="EE64" s="56"/>
      <c r="EF64" s="56"/>
      <c r="EG64" s="56"/>
      <c r="EH64" s="6"/>
      <c r="EI64" s="45"/>
      <c r="EL64" s="45" t="s">
        <v>82</v>
      </c>
    </row>
    <row r="65" spans="1:142" ht="11.25" customHeight="1" thickBot="1">
      <c r="A65" s="551"/>
      <c r="B65" s="552"/>
      <c r="C65" s="552"/>
      <c r="D65" s="552"/>
      <c r="E65" s="552"/>
      <c r="F65" s="1548"/>
      <c r="G65" s="3006"/>
      <c r="H65" s="3007"/>
      <c r="I65" s="3007"/>
      <c r="J65" s="3008"/>
      <c r="K65" s="3008"/>
      <c r="L65" s="3008"/>
      <c r="M65" s="3004"/>
      <c r="N65" s="1555"/>
      <c r="O65" s="1555"/>
      <c r="P65" s="1555"/>
      <c r="Q65" s="1555"/>
      <c r="R65" s="1555"/>
      <c r="S65" s="552"/>
      <c r="T65" s="1555"/>
      <c r="U65" s="1555"/>
      <c r="V65" s="1555"/>
      <c r="W65" s="1555"/>
      <c r="X65" s="1555"/>
      <c r="Y65" s="552"/>
      <c r="Z65" s="1555"/>
      <c r="AA65" s="1555"/>
      <c r="AB65" s="1555"/>
      <c r="AC65" s="1555"/>
      <c r="AD65" s="1555"/>
      <c r="AE65" s="1555"/>
      <c r="AF65" s="1547"/>
      <c r="AG65" s="552"/>
      <c r="AH65" s="552"/>
      <c r="AI65" s="552"/>
      <c r="AJ65" s="552"/>
      <c r="AK65" s="1548"/>
      <c r="AL65" s="2946"/>
      <c r="AM65" s="2947"/>
      <c r="AN65" s="2947"/>
      <c r="AO65" s="2947"/>
      <c r="AP65" s="2947"/>
      <c r="AQ65" s="2947"/>
      <c r="AR65" s="2947"/>
      <c r="AS65" s="2947"/>
      <c r="AT65" s="2947"/>
      <c r="AU65" s="2947"/>
      <c r="AV65" s="2947"/>
      <c r="AW65" s="2948"/>
      <c r="EC65" s="56"/>
      <c r="ED65" s="56"/>
      <c r="EE65" s="56"/>
      <c r="EF65" s="56"/>
      <c r="EG65" s="56"/>
      <c r="EH65" s="6"/>
      <c r="EI65" s="45"/>
      <c r="EL65" s="45" t="s">
        <v>145</v>
      </c>
    </row>
    <row r="66" spans="1:142" ht="15" customHeight="1">
      <c r="A66" s="3022" t="s">
        <v>278</v>
      </c>
      <c r="B66" s="3022"/>
      <c r="C66" s="3022"/>
      <c r="D66" s="3022"/>
      <c r="E66" s="3022"/>
      <c r="F66" s="3022"/>
      <c r="G66" s="3025" t="s">
        <v>615</v>
      </c>
      <c r="H66" s="3025"/>
      <c r="I66" s="3025"/>
      <c r="J66" s="3025"/>
      <c r="K66" s="3025"/>
      <c r="L66" s="3025"/>
      <c r="M66" s="3025"/>
      <c r="N66" s="3025"/>
      <c r="O66" s="3025"/>
      <c r="P66" s="3025"/>
      <c r="Q66" s="3025"/>
      <c r="R66" s="3025"/>
      <c r="S66" s="3025"/>
      <c r="T66" s="3025"/>
      <c r="U66" s="3025"/>
      <c r="V66" s="3025"/>
      <c r="W66" s="3025"/>
      <c r="X66" s="3025"/>
      <c r="Y66" s="3025"/>
      <c r="Z66" s="3025"/>
      <c r="AA66" s="3025"/>
      <c r="AB66" s="3025"/>
      <c r="AC66" s="3025"/>
      <c r="AD66" s="3025"/>
      <c r="AE66" s="3025"/>
      <c r="AF66" s="3025"/>
      <c r="AG66" s="3025"/>
      <c r="AH66" s="3025"/>
      <c r="AI66" s="3025"/>
      <c r="AJ66" s="3025"/>
      <c r="AK66" s="3025"/>
      <c r="AL66" s="3025"/>
      <c r="AM66" s="3025"/>
      <c r="AN66" s="3025"/>
      <c r="AO66" s="3025"/>
      <c r="AP66" s="3025"/>
      <c r="AQ66" s="3025"/>
      <c r="AR66" s="3025"/>
      <c r="AS66" s="3025"/>
      <c r="AT66" s="3025"/>
      <c r="AU66" s="3025"/>
      <c r="AV66" s="3025"/>
      <c r="AW66" s="3025"/>
      <c r="EC66" s="9"/>
      <c r="ED66" s="9"/>
      <c r="EE66" s="9"/>
      <c r="EF66" s="9"/>
      <c r="EG66" s="9"/>
      <c r="EH66" s="6"/>
      <c r="EI66" s="45"/>
      <c r="EL66" s="45" t="s">
        <v>84</v>
      </c>
    </row>
    <row r="67" spans="1:142" ht="15" customHeight="1">
      <c r="A67" s="576"/>
      <c r="B67" s="576"/>
      <c r="C67" s="576"/>
      <c r="D67" s="576"/>
      <c r="E67" s="576"/>
      <c r="F67" s="576"/>
      <c r="G67" s="3022" t="s">
        <v>619</v>
      </c>
      <c r="H67" s="3022"/>
      <c r="I67" s="3022"/>
      <c r="J67" s="3022"/>
      <c r="K67" s="3022"/>
      <c r="L67" s="3022"/>
      <c r="M67" s="3022"/>
      <c r="N67" s="3022"/>
      <c r="O67" s="3022"/>
      <c r="P67" s="3022"/>
      <c r="Q67" s="3022"/>
      <c r="R67" s="3022"/>
      <c r="S67" s="3022"/>
      <c r="T67" s="3022"/>
      <c r="U67" s="3022"/>
      <c r="V67" s="3022"/>
      <c r="W67" s="3022"/>
      <c r="X67" s="3022"/>
      <c r="Y67" s="3022"/>
      <c r="Z67" s="3022"/>
      <c r="AA67" s="3022"/>
      <c r="AB67" s="3022"/>
      <c r="AC67" s="3022"/>
      <c r="AD67" s="3022"/>
      <c r="AE67" s="3022"/>
      <c r="AF67" s="3022"/>
      <c r="AG67" s="3022"/>
      <c r="AH67" s="3022"/>
      <c r="AI67" s="3022"/>
      <c r="AJ67" s="3022"/>
      <c r="AK67" s="3022"/>
      <c r="AL67" s="3022"/>
      <c r="AM67" s="3022"/>
      <c r="AN67" s="3022"/>
      <c r="AO67" s="3022"/>
      <c r="AP67" s="3022"/>
      <c r="AQ67" s="3022"/>
      <c r="AR67" s="3022"/>
      <c r="AS67" s="3022"/>
      <c r="AT67" s="3022"/>
      <c r="AU67" s="3022"/>
      <c r="AV67" s="3022"/>
      <c r="AW67" s="3022"/>
      <c r="EC67" s="9"/>
      <c r="ED67" s="9"/>
      <c r="EE67" s="9"/>
      <c r="EF67" s="9"/>
      <c r="EG67" s="9"/>
      <c r="EH67" s="6"/>
      <c r="EI67" s="45"/>
      <c r="EL67" s="45" t="s">
        <v>85</v>
      </c>
    </row>
    <row r="68" spans="1:142" ht="15" customHeight="1">
      <c r="A68" s="3022" t="s">
        <v>278</v>
      </c>
      <c r="B68" s="3022"/>
      <c r="C68" s="3022"/>
      <c r="D68" s="3022"/>
      <c r="E68" s="3022"/>
      <c r="F68" s="3022"/>
      <c r="G68" s="3022" t="s">
        <v>279</v>
      </c>
      <c r="H68" s="3022"/>
      <c r="I68" s="3022"/>
      <c r="J68" s="3022"/>
      <c r="K68" s="3022"/>
      <c r="L68" s="3022"/>
      <c r="M68" s="3022"/>
      <c r="N68" s="3022"/>
      <c r="O68" s="3022"/>
      <c r="P68" s="3022"/>
      <c r="Q68" s="3022"/>
      <c r="R68" s="3022"/>
      <c r="S68" s="3022"/>
      <c r="T68" s="3022"/>
      <c r="U68" s="3022"/>
      <c r="V68" s="3022"/>
      <c r="W68" s="3022"/>
      <c r="X68" s="3022"/>
      <c r="Y68" s="3022"/>
      <c r="Z68" s="3022"/>
      <c r="AA68" s="3022"/>
      <c r="AB68" s="3022"/>
      <c r="AC68" s="3022"/>
      <c r="AD68" s="3022"/>
      <c r="AE68" s="3022"/>
      <c r="AF68" s="3022"/>
      <c r="AG68" s="3022"/>
      <c r="AH68" s="3022"/>
      <c r="AI68" s="3022"/>
      <c r="AJ68" s="3022"/>
      <c r="AK68" s="3022"/>
      <c r="AL68" s="3022"/>
      <c r="AM68" s="3022"/>
      <c r="AN68" s="3022"/>
      <c r="AO68" s="3022"/>
      <c r="AP68" s="3022"/>
      <c r="AQ68" s="3022"/>
      <c r="AR68" s="3022"/>
      <c r="AS68" s="3022"/>
      <c r="AT68" s="3022"/>
      <c r="AU68" s="3022"/>
      <c r="AV68" s="3022"/>
      <c r="AW68" s="3022"/>
      <c r="EC68" s="13"/>
      <c r="ED68" s="13"/>
      <c r="EE68" s="13"/>
      <c r="EF68" s="13"/>
      <c r="EG68" s="13"/>
      <c r="EH68" s="6"/>
      <c r="EI68" s="45"/>
      <c r="EL68" s="45" t="s">
        <v>81</v>
      </c>
    </row>
    <row r="69" spans="1:142" ht="15" customHeight="1">
      <c r="A69" s="576"/>
      <c r="B69" s="576"/>
      <c r="C69" s="576"/>
      <c r="D69" s="576"/>
      <c r="E69" s="576"/>
      <c r="F69" s="576"/>
      <c r="G69" s="3022" t="s">
        <v>411</v>
      </c>
      <c r="H69" s="3022"/>
      <c r="I69" s="3022"/>
      <c r="J69" s="3022"/>
      <c r="K69" s="3022"/>
      <c r="L69" s="3022"/>
      <c r="M69" s="3022"/>
      <c r="N69" s="3022"/>
      <c r="O69" s="3022"/>
      <c r="P69" s="3022"/>
      <c r="Q69" s="3022"/>
      <c r="R69" s="3022"/>
      <c r="S69" s="3022"/>
      <c r="T69" s="3022"/>
      <c r="U69" s="3022"/>
      <c r="V69" s="3022"/>
      <c r="W69" s="3022"/>
      <c r="X69" s="3022"/>
      <c r="Y69" s="3022"/>
      <c r="Z69" s="3022"/>
      <c r="AA69" s="3022"/>
      <c r="AB69" s="3022"/>
      <c r="AC69" s="3022"/>
      <c r="AD69" s="3022"/>
      <c r="AE69" s="3022"/>
      <c r="AF69" s="3022"/>
      <c r="AG69" s="3022"/>
      <c r="AH69" s="3022"/>
      <c r="AI69" s="3022"/>
      <c r="AJ69" s="3022"/>
      <c r="AK69" s="3022"/>
      <c r="AL69" s="3022"/>
      <c r="AM69" s="3022"/>
      <c r="AN69" s="3022"/>
      <c r="AO69" s="3022"/>
      <c r="AP69" s="3022"/>
      <c r="AQ69" s="3022"/>
      <c r="AR69" s="3022"/>
      <c r="AS69" s="3022"/>
      <c r="AT69" s="3022"/>
      <c r="AU69" s="3022"/>
      <c r="AV69" s="3022"/>
      <c r="AW69" s="3022"/>
      <c r="EC69" s="13"/>
      <c r="ED69" s="13"/>
      <c r="EE69" s="13"/>
      <c r="EF69" s="13"/>
      <c r="EG69" s="13"/>
      <c r="EH69" s="6"/>
      <c r="EI69" s="45"/>
      <c r="EL69" s="45" t="s">
        <v>83</v>
      </c>
    </row>
    <row r="70" spans="1:142" ht="15" customHeight="1">
      <c r="A70" s="461"/>
      <c r="B70" s="461"/>
      <c r="C70" s="461"/>
      <c r="D70" s="461"/>
      <c r="E70" s="461"/>
      <c r="F70" s="461"/>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EC70" s="9"/>
      <c r="ED70" s="9"/>
      <c r="EE70" s="9"/>
      <c r="EF70" s="9"/>
      <c r="EG70" s="9"/>
      <c r="EH70" s="6"/>
      <c r="EI70" s="45"/>
      <c r="EL70" s="45" t="s">
        <v>86</v>
      </c>
    </row>
    <row r="71" spans="1:142" ht="11.25" customHeight="1">
      <c r="A71" s="457" t="s">
        <v>272</v>
      </c>
      <c r="B71" s="1267"/>
      <c r="C71" s="1267"/>
      <c r="D71" s="1267"/>
      <c r="E71" s="1267"/>
      <c r="F71" s="1267"/>
      <c r="G71" s="1267"/>
      <c r="H71" s="1267"/>
      <c r="I71" s="1267"/>
      <c r="J71" s="454" t="s">
        <v>273</v>
      </c>
      <c r="K71" s="455"/>
      <c r="L71" s="455"/>
      <c r="M71" s="455"/>
      <c r="N71" s="455"/>
      <c r="O71" s="455"/>
      <c r="P71" s="455"/>
      <c r="Q71" s="455"/>
      <c r="R71" s="455"/>
      <c r="S71" s="455"/>
      <c r="T71" s="455"/>
      <c r="U71" s="455"/>
      <c r="V71" s="455"/>
      <c r="W71" s="455"/>
      <c r="X71" s="455"/>
      <c r="Y71" s="455"/>
      <c r="Z71" s="455"/>
      <c r="AA71" s="496"/>
      <c r="AB71" s="458" t="s">
        <v>117</v>
      </c>
      <c r="AC71" s="458"/>
      <c r="AD71" s="458"/>
      <c r="AE71" s="564"/>
      <c r="AF71" s="457"/>
      <c r="AG71" s="458"/>
      <c r="AH71" s="458"/>
      <c r="AI71" s="458"/>
      <c r="AJ71" s="458" t="s">
        <v>118</v>
      </c>
      <c r="AK71" s="458"/>
      <c r="AL71" s="458"/>
      <c r="AM71" s="458"/>
      <c r="AN71" s="458"/>
      <c r="AO71" s="458"/>
      <c r="AP71" s="458" t="s">
        <v>119</v>
      </c>
      <c r="AQ71" s="458"/>
      <c r="AR71" s="458"/>
      <c r="AS71" s="458"/>
      <c r="AT71" s="458"/>
      <c r="AU71" s="458"/>
      <c r="AV71" s="455" t="s">
        <v>209</v>
      </c>
      <c r="AW71" s="496"/>
      <c r="EH71" s="6"/>
      <c r="EI71" s="45"/>
      <c r="EL71" s="45" t="s">
        <v>87</v>
      </c>
    </row>
    <row r="72" spans="1:142" ht="11.25" customHeight="1">
      <c r="A72" s="1350"/>
      <c r="B72" s="1351"/>
      <c r="C72" s="1351"/>
      <c r="D72" s="1351"/>
      <c r="E72" s="1351"/>
      <c r="F72" s="1351"/>
      <c r="G72" s="1351"/>
      <c r="H72" s="1351"/>
      <c r="I72" s="1351"/>
      <c r="J72" s="460"/>
      <c r="K72" s="461"/>
      <c r="L72" s="461"/>
      <c r="M72" s="461"/>
      <c r="N72" s="461"/>
      <c r="O72" s="461"/>
      <c r="P72" s="461"/>
      <c r="Q72" s="461"/>
      <c r="R72" s="461"/>
      <c r="S72" s="461"/>
      <c r="T72" s="461"/>
      <c r="U72" s="461"/>
      <c r="V72" s="461"/>
      <c r="W72" s="461"/>
      <c r="X72" s="461"/>
      <c r="Y72" s="461"/>
      <c r="Z72" s="461"/>
      <c r="AA72" s="497"/>
      <c r="AB72" s="461"/>
      <c r="AC72" s="461"/>
      <c r="AD72" s="461"/>
      <c r="AE72" s="497"/>
      <c r="AF72" s="460"/>
      <c r="AG72" s="461"/>
      <c r="AH72" s="461"/>
      <c r="AI72" s="461"/>
      <c r="AJ72" s="461"/>
      <c r="AK72" s="461"/>
      <c r="AL72" s="461"/>
      <c r="AM72" s="461"/>
      <c r="AN72" s="461"/>
      <c r="AO72" s="461"/>
      <c r="AP72" s="461"/>
      <c r="AQ72" s="461"/>
      <c r="AR72" s="461"/>
      <c r="AS72" s="461"/>
      <c r="AT72" s="461"/>
      <c r="AU72" s="461"/>
      <c r="AV72" s="1351"/>
      <c r="AW72" s="3026"/>
      <c r="EC72" s="58"/>
      <c r="EH72" s="6"/>
      <c r="EI72" s="45"/>
      <c r="EL72" s="45" t="s">
        <v>88</v>
      </c>
    </row>
    <row r="73" spans="1:142" ht="11.25" customHeight="1">
      <c r="A73" s="464"/>
      <c r="B73" s="464"/>
      <c r="C73" s="464"/>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EC73" s="9"/>
      <c r="ED73" s="9"/>
      <c r="EE73" s="9"/>
      <c r="EF73" s="9"/>
      <c r="EG73" s="9"/>
      <c r="EH73" s="6"/>
      <c r="EI73" s="45"/>
      <c r="EL73" s="45" t="s">
        <v>89</v>
      </c>
    </row>
    <row r="74" spans="1:142" ht="11.25" customHeight="1">
      <c r="A74" s="454" t="s">
        <v>242</v>
      </c>
      <c r="B74" s="502"/>
      <c r="C74" s="502"/>
      <c r="D74" s="502"/>
      <c r="E74" s="502"/>
      <c r="F74" s="502"/>
      <c r="G74" s="502"/>
      <c r="H74" s="502"/>
      <c r="I74" s="502"/>
      <c r="J74" s="454" t="s">
        <v>274</v>
      </c>
      <c r="K74" s="455"/>
      <c r="L74" s="455"/>
      <c r="M74" s="455"/>
      <c r="N74" s="455"/>
      <c r="O74" s="455"/>
      <c r="P74" s="454" t="s">
        <v>117</v>
      </c>
      <c r="Q74" s="455"/>
      <c r="R74" s="455"/>
      <c r="S74" s="455"/>
      <c r="T74" s="455"/>
      <c r="U74" s="455" t="s">
        <v>118</v>
      </c>
      <c r="V74" s="455"/>
      <c r="W74" s="455"/>
      <c r="X74" s="455"/>
      <c r="Y74" s="455" t="s">
        <v>119</v>
      </c>
      <c r="Z74" s="455"/>
      <c r="AA74" s="455"/>
      <c r="AB74" s="455"/>
      <c r="AC74" s="455" t="s">
        <v>209</v>
      </c>
      <c r="AD74" s="496"/>
      <c r="AE74" s="454" t="s">
        <v>275</v>
      </c>
      <c r="AF74" s="455"/>
      <c r="AG74" s="455"/>
      <c r="AH74" s="455"/>
      <c r="AI74" s="496"/>
      <c r="AJ74" s="454" t="s">
        <v>217</v>
      </c>
      <c r="AK74" s="455"/>
      <c r="AL74" s="517"/>
      <c r="AM74" s="517"/>
      <c r="AN74" s="517"/>
      <c r="AO74" s="517"/>
      <c r="AP74" s="517"/>
      <c r="AQ74" s="517"/>
      <c r="AR74" s="517"/>
      <c r="AS74" s="517"/>
      <c r="AT74" s="517"/>
      <c r="AU74" s="517"/>
      <c r="AV74" s="455" t="s">
        <v>218</v>
      </c>
      <c r="AW74" s="496"/>
      <c r="EH74" s="6"/>
      <c r="EI74" s="45"/>
      <c r="EL74" s="45" t="s">
        <v>90</v>
      </c>
    </row>
    <row r="75" spans="1:142" ht="11.25" customHeight="1">
      <c r="A75" s="1350"/>
      <c r="B75" s="1351"/>
      <c r="C75" s="1351"/>
      <c r="D75" s="1351"/>
      <c r="E75" s="1351"/>
      <c r="F75" s="1351"/>
      <c r="G75" s="1351"/>
      <c r="H75" s="1351"/>
      <c r="I75" s="1351"/>
      <c r="J75" s="460"/>
      <c r="K75" s="461"/>
      <c r="L75" s="461"/>
      <c r="M75" s="461"/>
      <c r="N75" s="461"/>
      <c r="O75" s="461"/>
      <c r="P75" s="460"/>
      <c r="Q75" s="461"/>
      <c r="R75" s="461"/>
      <c r="S75" s="461"/>
      <c r="T75" s="461"/>
      <c r="U75" s="461"/>
      <c r="V75" s="461"/>
      <c r="W75" s="461"/>
      <c r="X75" s="461"/>
      <c r="Y75" s="461"/>
      <c r="Z75" s="461"/>
      <c r="AA75" s="461"/>
      <c r="AB75" s="461"/>
      <c r="AC75" s="461"/>
      <c r="AD75" s="497"/>
      <c r="AE75" s="460"/>
      <c r="AF75" s="461"/>
      <c r="AG75" s="461"/>
      <c r="AH75" s="461"/>
      <c r="AI75" s="497"/>
      <c r="AJ75" s="460"/>
      <c r="AK75" s="461"/>
      <c r="AL75" s="511"/>
      <c r="AM75" s="511"/>
      <c r="AN75" s="511"/>
      <c r="AO75" s="511"/>
      <c r="AP75" s="511"/>
      <c r="AQ75" s="511"/>
      <c r="AR75" s="511"/>
      <c r="AS75" s="511"/>
      <c r="AT75" s="511"/>
      <c r="AU75" s="511"/>
      <c r="AV75" s="461"/>
      <c r="AW75" s="497"/>
      <c r="EC75" s="58"/>
      <c r="EH75" s="6"/>
      <c r="EI75" s="45"/>
      <c r="EL75" s="45" t="s">
        <v>91</v>
      </c>
    </row>
    <row r="76" spans="1:142" ht="11.25" customHeight="1">
      <c r="A76" s="502"/>
      <c r="B76" s="502"/>
      <c r="C76" s="502"/>
      <c r="D76" s="502"/>
      <c r="E76" s="502"/>
      <c r="F76" s="502"/>
      <c r="G76" s="502"/>
      <c r="H76" s="502"/>
      <c r="I76" s="502"/>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c r="AN76" s="502"/>
      <c r="AO76" s="502"/>
      <c r="AP76" s="502"/>
      <c r="AQ76" s="502"/>
      <c r="AR76" s="502"/>
      <c r="AS76" s="502"/>
      <c r="AT76" s="502"/>
      <c r="AU76" s="502"/>
      <c r="AV76" s="502"/>
      <c r="AW76" s="502"/>
      <c r="EC76" s="11"/>
      <c r="ED76" s="11"/>
      <c r="EE76" s="11"/>
      <c r="EF76" s="11"/>
      <c r="EG76" s="11"/>
      <c r="EH76" s="6"/>
      <c r="EI76" s="45"/>
      <c r="EL76" s="45" t="s">
        <v>92</v>
      </c>
    </row>
    <row r="77" spans="1:142" ht="11.25" customHeight="1">
      <c r="A77" s="563"/>
      <c r="B77" s="563"/>
      <c r="C77" s="563"/>
      <c r="D77" s="563"/>
      <c r="E77" s="563"/>
      <c r="F77" s="563"/>
      <c r="G77" s="563"/>
      <c r="H77" s="563"/>
      <c r="I77" s="563"/>
      <c r="J77" s="563"/>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3"/>
      <c r="AH77" s="563"/>
      <c r="AI77" s="563"/>
      <c r="AJ77" s="563"/>
      <c r="AK77" s="1366"/>
      <c r="AL77" s="454"/>
      <c r="AM77" s="455"/>
      <c r="AN77" s="455"/>
      <c r="AO77" s="496"/>
      <c r="AP77" s="454"/>
      <c r="AQ77" s="455"/>
      <c r="AR77" s="455"/>
      <c r="AS77" s="496"/>
      <c r="AT77" s="596"/>
      <c r="AU77" s="597"/>
      <c r="AV77" s="597"/>
      <c r="AW77" s="598"/>
      <c r="EH77" s="6"/>
      <c r="EI77" s="45"/>
      <c r="EL77" s="45" t="s">
        <v>93</v>
      </c>
    </row>
    <row r="78" spans="1:142" ht="11.25" customHeight="1">
      <c r="A78" s="563"/>
      <c r="B78" s="563"/>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3"/>
      <c r="AH78" s="563"/>
      <c r="AI78" s="563"/>
      <c r="AJ78" s="563"/>
      <c r="AK78" s="1366"/>
      <c r="AL78" s="457"/>
      <c r="AM78" s="458"/>
      <c r="AN78" s="458"/>
      <c r="AO78" s="564"/>
      <c r="AP78" s="457"/>
      <c r="AQ78" s="458"/>
      <c r="AR78" s="458"/>
      <c r="AS78" s="564"/>
      <c r="AT78" s="599"/>
      <c r="AU78" s="600"/>
      <c r="AV78" s="600"/>
      <c r="AW78" s="601"/>
      <c r="EH78" s="6"/>
      <c r="EI78" s="45"/>
      <c r="EL78" s="45" t="s">
        <v>94</v>
      </c>
    </row>
    <row r="79" spans="1:142" ht="11.25" customHeight="1">
      <c r="A79" s="563"/>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1366"/>
      <c r="AL79" s="460"/>
      <c r="AM79" s="461"/>
      <c r="AN79" s="461"/>
      <c r="AO79" s="497"/>
      <c r="AP79" s="460"/>
      <c r="AQ79" s="461"/>
      <c r="AR79" s="461"/>
      <c r="AS79" s="497"/>
      <c r="AT79" s="602"/>
      <c r="AU79" s="603"/>
      <c r="AV79" s="603"/>
      <c r="AW79" s="604"/>
      <c r="EH79" s="6"/>
      <c r="EI79" s="45"/>
      <c r="EL79" s="45" t="s">
        <v>95</v>
      </c>
    </row>
    <row r="80" spans="1:142" ht="11.25" customHeight="1">
      <c r="EH80" s="6"/>
      <c r="EI80" s="45"/>
      <c r="EL80" s="45" t="s">
        <v>96</v>
      </c>
    </row>
    <row r="81" spans="138:142" ht="11.25" customHeight="1">
      <c r="EH81" s="6"/>
      <c r="EI81" s="45"/>
      <c r="EL81" s="45" t="s">
        <v>97</v>
      </c>
    </row>
    <row r="82" spans="138:142" ht="11.25" customHeight="1">
      <c r="EH82" s="6"/>
      <c r="EI82" s="45"/>
      <c r="EL82" s="45" t="s">
        <v>98</v>
      </c>
    </row>
    <row r="83" spans="138:142" ht="11.25" customHeight="1">
      <c r="EH83" s="6"/>
      <c r="EI83" s="45"/>
      <c r="EL83" s="45" t="s">
        <v>99</v>
      </c>
    </row>
    <row r="84" spans="138:142" ht="11.25" customHeight="1">
      <c r="EH84" s="6"/>
      <c r="EI84" s="45"/>
      <c r="EL84" s="45" t="s">
        <v>100</v>
      </c>
    </row>
    <row r="85" spans="138:142" ht="11.25" customHeight="1">
      <c r="EH85" s="6"/>
      <c r="EI85" s="45"/>
      <c r="EL85" s="45" t="s">
        <v>101</v>
      </c>
    </row>
    <row r="86" spans="138:142" ht="11.25" customHeight="1">
      <c r="EH86" s="6"/>
      <c r="EI86" s="45"/>
      <c r="EL86" s="45" t="s">
        <v>102</v>
      </c>
    </row>
    <row r="87" spans="138:142" ht="11.25" customHeight="1">
      <c r="EH87" s="6"/>
      <c r="EI87" s="45"/>
      <c r="EL87" s="45" t="s">
        <v>103</v>
      </c>
    </row>
    <row r="88" spans="138:142" ht="11.25" customHeight="1">
      <c r="EH88" s="6"/>
      <c r="EI88" s="45"/>
      <c r="EL88" s="45" t="s">
        <v>104</v>
      </c>
    </row>
    <row r="89" spans="138:142" ht="11.25" customHeight="1">
      <c r="EH89" s="6"/>
      <c r="EI89" s="45"/>
      <c r="EL89" s="45" t="s">
        <v>105</v>
      </c>
    </row>
    <row r="90" spans="138:142" ht="11.25" customHeight="1">
      <c r="EH90" s="6"/>
      <c r="EI90" s="45"/>
      <c r="EL90" s="45" t="s">
        <v>106</v>
      </c>
    </row>
    <row r="91" spans="138:142" ht="11.25" customHeight="1">
      <c r="EH91" s="6"/>
      <c r="EI91" s="6"/>
      <c r="EL91" s="45" t="s">
        <v>107</v>
      </c>
    </row>
    <row r="92" spans="138:142" ht="11.25" customHeight="1">
      <c r="EH92" s="6"/>
      <c r="EI92" s="6"/>
      <c r="EL92" s="45" t="s">
        <v>108</v>
      </c>
    </row>
    <row r="93" spans="138:142" ht="11.25" customHeight="1">
      <c r="EH93" s="6"/>
      <c r="EI93" s="6"/>
      <c r="EL93" s="45" t="s">
        <v>109</v>
      </c>
    </row>
    <row r="94" spans="138:142" ht="11.25" customHeight="1">
      <c r="EI94" s="6"/>
      <c r="EL94" s="45" t="s">
        <v>146</v>
      </c>
    </row>
    <row r="95" spans="138:142" ht="11.25" customHeight="1">
      <c r="EI95" s="6"/>
      <c r="EL95" s="45" t="s">
        <v>110</v>
      </c>
    </row>
    <row r="96" spans="138:142" ht="11.25" customHeight="1">
      <c r="EI96" s="6"/>
      <c r="EL96" s="45" t="s">
        <v>111</v>
      </c>
    </row>
    <row r="97" spans="139:139" ht="11.25" customHeight="1">
      <c r="EI97" s="6"/>
    </row>
    <row r="98" spans="139:139" ht="11.25" customHeight="1">
      <c r="EI98" s="6"/>
    </row>
    <row r="99" spans="139:139" ht="11.25" customHeight="1">
      <c r="EI99" s="6"/>
    </row>
    <row r="100" spans="139:139" ht="11.25" customHeight="1">
      <c r="EI100" s="6"/>
    </row>
    <row r="101" spans="139:139" ht="11.25" customHeight="1">
      <c r="EI101" s="6"/>
    </row>
    <row r="102" spans="139:139" ht="11.25" customHeight="1">
      <c r="EI102" s="6"/>
    </row>
    <row r="103" spans="139:139" ht="11.25" customHeight="1">
      <c r="EI103" s="6"/>
    </row>
    <row r="104" spans="139:139" ht="11.25" customHeight="1">
      <c r="EI104" s="6"/>
    </row>
    <row r="105" spans="139:139" ht="11.25" customHeight="1">
      <c r="EI105" s="6"/>
    </row>
    <row r="106" spans="139:139" ht="11.25" customHeight="1">
      <c r="EI106" s="6"/>
    </row>
    <row r="107" spans="139:139" ht="11.25" customHeight="1">
      <c r="EI107" s="6"/>
    </row>
    <row r="108" spans="139:139" ht="11.25" customHeight="1">
      <c r="EI108" s="6"/>
    </row>
    <row r="136" spans="139:139" ht="11.25" customHeight="1">
      <c r="EI136" s="9"/>
    </row>
    <row r="137" spans="139:139" ht="11.25" customHeight="1">
      <c r="EI137" s="9"/>
    </row>
    <row r="148" spans="139:139" ht="11.25" customHeight="1">
      <c r="EI148" s="8"/>
    </row>
    <row r="149" spans="139:139" ht="11.25" customHeight="1">
      <c r="EI149" s="6"/>
    </row>
    <row r="150" spans="139:139" ht="11.25" customHeight="1">
      <c r="EI150" s="6"/>
    </row>
    <row r="151" spans="139:139" ht="11.25" customHeight="1">
      <c r="EI151" s="6"/>
    </row>
    <row r="152" spans="139:139" ht="11.25" customHeight="1">
      <c r="EI152" s="6"/>
    </row>
    <row r="153" spans="139:139" ht="11.25" customHeight="1">
      <c r="EI153" s="6"/>
    </row>
    <row r="154" spans="139:139" ht="11.25" customHeight="1">
      <c r="EI154" s="6"/>
    </row>
    <row r="155" spans="139:139" ht="11.25" customHeight="1">
      <c r="EI155" s="6"/>
    </row>
    <row r="156" spans="139:139" ht="11.25" customHeight="1">
      <c r="EI156" s="6"/>
    </row>
    <row r="157" spans="139:139" ht="11.25" customHeight="1">
      <c r="EI157" s="6"/>
    </row>
    <row r="158" spans="139:139" ht="11.25" customHeight="1">
      <c r="EI158" s="6"/>
    </row>
    <row r="159" spans="139:139" ht="11.25" customHeight="1">
      <c r="EI159" s="6"/>
    </row>
    <row r="160" spans="139:139" ht="11.25" customHeight="1">
      <c r="EI160" s="6"/>
    </row>
    <row r="161" spans="139:139" ht="11.25" customHeight="1">
      <c r="EI161" s="6"/>
    </row>
    <row r="162" spans="139:139" ht="11.25" customHeight="1">
      <c r="EI162" s="6"/>
    </row>
    <row r="163" spans="139:139" ht="11.25" customHeight="1">
      <c r="EI163" s="6"/>
    </row>
    <row r="164" spans="139:139" ht="11.25" customHeight="1">
      <c r="EI164" s="6"/>
    </row>
    <row r="165" spans="139:139" ht="11.25" customHeight="1">
      <c r="EI165" s="6"/>
    </row>
    <row r="166" spans="139:139" ht="11.25" customHeight="1">
      <c r="EI166" s="6"/>
    </row>
    <row r="167" spans="139:139" ht="11.25" customHeight="1">
      <c r="EI167" s="6"/>
    </row>
    <row r="168" spans="139:139" ht="11.25" customHeight="1">
      <c r="EI168" s="6"/>
    </row>
    <row r="169" spans="139:139" ht="11.25" customHeight="1">
      <c r="EI169" s="6"/>
    </row>
    <row r="170" spans="139:139" ht="11.25" customHeight="1">
      <c r="EI170" s="6"/>
    </row>
    <row r="171" spans="139:139" ht="11.25" customHeight="1">
      <c r="EI171" s="6"/>
    </row>
    <row r="172" spans="139:139" ht="11.25" customHeight="1">
      <c r="EI172" s="6"/>
    </row>
    <row r="173" spans="139:139" ht="11.25" customHeight="1">
      <c r="EI173" s="6"/>
    </row>
    <row r="174" spans="139:139" ht="11.25" customHeight="1">
      <c r="EI174" s="6"/>
    </row>
    <row r="175" spans="139:139" ht="11.25" customHeight="1">
      <c r="EI175" s="6"/>
    </row>
    <row r="176" spans="139:139" ht="11.25" customHeight="1">
      <c r="EI176" s="6"/>
    </row>
    <row r="177" spans="139:139" ht="11.25" customHeight="1">
      <c r="EI177" s="6"/>
    </row>
    <row r="178" spans="139:139" ht="11.25" customHeight="1">
      <c r="EI178" s="6"/>
    </row>
    <row r="179" spans="139:139" ht="11.25" customHeight="1">
      <c r="EI179" s="6"/>
    </row>
    <row r="180" spans="139:139" ht="11.25" customHeight="1">
      <c r="EI180" s="6"/>
    </row>
    <row r="181" spans="139:139" ht="11.25" customHeight="1">
      <c r="EI181" s="6"/>
    </row>
    <row r="182" spans="139:139" ht="11.25" customHeight="1">
      <c r="EI182" s="6"/>
    </row>
    <row r="183" spans="139:139" ht="11.25" customHeight="1">
      <c r="EI183" s="6"/>
    </row>
    <row r="184" spans="139:139" ht="11.25" customHeight="1">
      <c r="EI184" s="6"/>
    </row>
    <row r="185" spans="139:139" ht="11.25" customHeight="1">
      <c r="EI185" s="6"/>
    </row>
    <row r="186" spans="139:139" ht="11.25" customHeight="1">
      <c r="EI186" s="6"/>
    </row>
    <row r="187" spans="139:139" ht="11.25" customHeight="1">
      <c r="EI187" s="6"/>
    </row>
    <row r="188" spans="139:139" ht="11.25" customHeight="1">
      <c r="EI188" s="6"/>
    </row>
    <row r="189" spans="139:139" ht="11.25" customHeight="1">
      <c r="EI189" s="6"/>
    </row>
    <row r="190" spans="139:139" ht="11.25" customHeight="1">
      <c r="EI190" s="6"/>
    </row>
    <row r="191" spans="139:139" ht="11.25" customHeight="1">
      <c r="EI191" s="6"/>
    </row>
    <row r="192" spans="139:139" ht="11.25" customHeight="1">
      <c r="EI192" s="6"/>
    </row>
    <row r="193" spans="139:139" ht="11.25" customHeight="1">
      <c r="EI193" s="6"/>
    </row>
    <row r="194" spans="139:139" ht="11.25" customHeight="1">
      <c r="EI194" s="6"/>
    </row>
    <row r="195" spans="139:139" ht="11.25" customHeight="1">
      <c r="EI195" s="6"/>
    </row>
    <row r="223" spans="139:139" ht="11.25" customHeight="1">
      <c r="EI223" s="9"/>
    </row>
    <row r="224" spans="139:139" ht="11.25" customHeight="1">
      <c r="EI224" s="9"/>
    </row>
    <row r="234" spans="139:139" ht="11.25" customHeight="1">
      <c r="EI234" s="8"/>
    </row>
    <row r="235" spans="139:139" ht="11.25" customHeight="1">
      <c r="EI235" s="6"/>
    </row>
    <row r="236" spans="139:139" ht="11.25" customHeight="1">
      <c r="EI236" s="6"/>
    </row>
    <row r="237" spans="139:139" ht="11.25" customHeight="1">
      <c r="EI237" s="6"/>
    </row>
    <row r="238" spans="139:139" ht="11.25" customHeight="1">
      <c r="EI238" s="6"/>
    </row>
    <row r="239" spans="139:139" ht="11.25" customHeight="1">
      <c r="EI239" s="6"/>
    </row>
    <row r="240" spans="139:139" ht="11.25" customHeight="1">
      <c r="EI240" s="6"/>
    </row>
    <row r="241" spans="139:139" ht="11.25" customHeight="1">
      <c r="EI241" s="6"/>
    </row>
    <row r="242" spans="139:139" ht="11.25" customHeight="1">
      <c r="EI242" s="6"/>
    </row>
    <row r="243" spans="139:139" ht="11.25" customHeight="1">
      <c r="EI243" s="6"/>
    </row>
    <row r="244" spans="139:139" ht="11.25" customHeight="1">
      <c r="EI244" s="6"/>
    </row>
    <row r="245" spans="139:139" ht="11.25" customHeight="1">
      <c r="EI245" s="6"/>
    </row>
    <row r="246" spans="139:139" ht="11.25" customHeight="1">
      <c r="EI246" s="6"/>
    </row>
    <row r="247" spans="139:139" ht="11.25" customHeight="1">
      <c r="EI247" s="6"/>
    </row>
    <row r="248" spans="139:139" ht="11.25" customHeight="1">
      <c r="EI248" s="6"/>
    </row>
    <row r="249" spans="139:139" ht="11.25" customHeight="1">
      <c r="EI249" s="6"/>
    </row>
    <row r="250" spans="139:139" ht="11.25" customHeight="1">
      <c r="EI250" s="6"/>
    </row>
    <row r="251" spans="139:139" ht="11.25" customHeight="1">
      <c r="EI251" s="6"/>
    </row>
    <row r="252" spans="139:139" ht="11.25" customHeight="1">
      <c r="EI252" s="6"/>
    </row>
    <row r="253" spans="139:139" ht="11.25" customHeight="1">
      <c r="EI253" s="6"/>
    </row>
    <row r="254" spans="139:139" ht="11.25" customHeight="1">
      <c r="EI254" s="6"/>
    </row>
    <row r="255" spans="139:139" ht="11.25" customHeight="1">
      <c r="EI255" s="6"/>
    </row>
    <row r="256" spans="139:139" ht="11.25" customHeight="1">
      <c r="EI256" s="6"/>
    </row>
    <row r="257" spans="139:139" ht="11.25" customHeight="1">
      <c r="EI257" s="6"/>
    </row>
    <row r="258" spans="139:139" ht="11.25" customHeight="1">
      <c r="EI258" s="6"/>
    </row>
    <row r="259" spans="139:139" ht="11.25" customHeight="1">
      <c r="EI259" s="6"/>
    </row>
    <row r="260" spans="139:139" ht="11.25" customHeight="1">
      <c r="EI260" s="6"/>
    </row>
    <row r="261" spans="139:139" ht="11.25" customHeight="1">
      <c r="EI261" s="6"/>
    </row>
    <row r="262" spans="139:139" ht="11.25" customHeight="1">
      <c r="EI262" s="6"/>
    </row>
    <row r="263" spans="139:139" ht="11.25" customHeight="1">
      <c r="EI263" s="6"/>
    </row>
    <row r="264" spans="139:139" ht="11.25" customHeight="1">
      <c r="EI264" s="6"/>
    </row>
    <row r="265" spans="139:139" ht="11.25" customHeight="1">
      <c r="EI265" s="6"/>
    </row>
    <row r="266" spans="139:139" ht="11.25" customHeight="1">
      <c r="EI266" s="6"/>
    </row>
    <row r="267" spans="139:139" ht="11.25" customHeight="1">
      <c r="EI267" s="6"/>
    </row>
    <row r="268" spans="139:139" ht="11.25" customHeight="1">
      <c r="EI268" s="6"/>
    </row>
    <row r="269" spans="139:139" ht="11.25" customHeight="1">
      <c r="EI269" s="6"/>
    </row>
    <row r="270" spans="139:139" ht="11.25" customHeight="1">
      <c r="EI270" s="6"/>
    </row>
    <row r="271" spans="139:139" ht="11.25" customHeight="1">
      <c r="EI271" s="6"/>
    </row>
    <row r="272" spans="139:139" ht="11.25" customHeight="1">
      <c r="EI272" s="6"/>
    </row>
    <row r="273" spans="139:139" ht="11.25" customHeight="1">
      <c r="EI273" s="6"/>
    </row>
    <row r="274" spans="139:139" ht="11.25" customHeight="1">
      <c r="EI274" s="6"/>
    </row>
    <row r="275" spans="139:139" ht="11.25" customHeight="1">
      <c r="EI275" s="6"/>
    </row>
    <row r="276" spans="139:139" ht="11.25" customHeight="1">
      <c r="EI276" s="6"/>
    </row>
    <row r="277" spans="139:139" ht="11.25" customHeight="1">
      <c r="EI277" s="6"/>
    </row>
    <row r="278" spans="139:139" ht="11.25" customHeight="1">
      <c r="EI278" s="6"/>
    </row>
    <row r="279" spans="139:139" ht="11.25" customHeight="1">
      <c r="EI279" s="6"/>
    </row>
    <row r="280" spans="139:139" ht="11.25" customHeight="1">
      <c r="EI280" s="6"/>
    </row>
    <row r="281" spans="139:139" ht="11.25" customHeight="1">
      <c r="EI281" s="6"/>
    </row>
    <row r="309" spans="139:139" ht="11.25" customHeight="1">
      <c r="EI309" s="9"/>
    </row>
    <row r="310" spans="139:139" ht="11.25" customHeight="1">
      <c r="EI310" s="9"/>
    </row>
    <row r="320" spans="139:139" ht="11.25" customHeight="1">
      <c r="EI320" s="8"/>
    </row>
    <row r="321" spans="139:139" ht="11.25" customHeight="1">
      <c r="EI321" s="6"/>
    </row>
    <row r="322" spans="139:139" ht="11.25" customHeight="1">
      <c r="EI322" s="6"/>
    </row>
    <row r="323" spans="139:139" ht="11.25" customHeight="1">
      <c r="EI323" s="6"/>
    </row>
    <row r="324" spans="139:139" ht="11.25" customHeight="1">
      <c r="EI324" s="6"/>
    </row>
    <row r="325" spans="139:139" ht="11.25" customHeight="1">
      <c r="EI325" s="6"/>
    </row>
    <row r="326" spans="139:139" ht="11.25" customHeight="1">
      <c r="EI326" s="6"/>
    </row>
    <row r="327" spans="139:139" ht="11.25" customHeight="1">
      <c r="EI327" s="6"/>
    </row>
    <row r="328" spans="139:139" ht="11.25" customHeight="1">
      <c r="EI328" s="6"/>
    </row>
    <row r="329" spans="139:139" ht="11.25" customHeight="1">
      <c r="EI329" s="6"/>
    </row>
    <row r="330" spans="139:139" ht="11.25" customHeight="1">
      <c r="EI330" s="6"/>
    </row>
    <row r="331" spans="139:139" ht="11.25" customHeight="1">
      <c r="EI331" s="6"/>
    </row>
    <row r="332" spans="139:139" ht="11.25" customHeight="1">
      <c r="EI332" s="6"/>
    </row>
    <row r="333" spans="139:139" ht="11.25" customHeight="1">
      <c r="EI333" s="6"/>
    </row>
    <row r="334" spans="139:139" ht="11.25" customHeight="1">
      <c r="EI334" s="6"/>
    </row>
    <row r="335" spans="139:139" ht="11.25" customHeight="1">
      <c r="EI335" s="6"/>
    </row>
    <row r="336" spans="139:139" ht="11.25" customHeight="1">
      <c r="EI336" s="6"/>
    </row>
    <row r="337" spans="139:139" ht="11.25" customHeight="1">
      <c r="EI337" s="6"/>
    </row>
    <row r="338" spans="139:139" ht="11.25" customHeight="1">
      <c r="EI338" s="6"/>
    </row>
    <row r="339" spans="139:139" ht="11.25" customHeight="1">
      <c r="EI339" s="6"/>
    </row>
    <row r="340" spans="139:139" ht="11.25" customHeight="1">
      <c r="EI340" s="6"/>
    </row>
    <row r="341" spans="139:139" ht="11.25" customHeight="1">
      <c r="EI341" s="6"/>
    </row>
    <row r="342" spans="139:139" ht="11.25" customHeight="1">
      <c r="EI342" s="6"/>
    </row>
    <row r="343" spans="139:139" ht="11.25" customHeight="1">
      <c r="EI343" s="6"/>
    </row>
    <row r="344" spans="139:139" ht="11.25" customHeight="1">
      <c r="EI344" s="6"/>
    </row>
    <row r="345" spans="139:139" ht="11.25" customHeight="1">
      <c r="EI345" s="6"/>
    </row>
    <row r="346" spans="139:139" ht="11.25" customHeight="1">
      <c r="EI346" s="6"/>
    </row>
    <row r="347" spans="139:139" ht="11.25" customHeight="1">
      <c r="EI347" s="6"/>
    </row>
    <row r="348" spans="139:139" ht="11.25" customHeight="1">
      <c r="EI348" s="6"/>
    </row>
    <row r="349" spans="139:139" ht="11.25" customHeight="1">
      <c r="EI349" s="6"/>
    </row>
    <row r="350" spans="139:139" ht="11.25" customHeight="1">
      <c r="EI350" s="6"/>
    </row>
    <row r="351" spans="139:139" ht="11.25" customHeight="1">
      <c r="EI351" s="6"/>
    </row>
    <row r="352" spans="139:139" ht="11.25" customHeight="1">
      <c r="EI352" s="6"/>
    </row>
    <row r="353" spans="139:139" ht="11.25" customHeight="1">
      <c r="EI353" s="6"/>
    </row>
    <row r="354" spans="139:139" ht="11.25" customHeight="1">
      <c r="EI354" s="6"/>
    </row>
    <row r="355" spans="139:139" ht="11.25" customHeight="1">
      <c r="EI355" s="6"/>
    </row>
    <row r="356" spans="139:139" ht="11.25" customHeight="1">
      <c r="EI356" s="6"/>
    </row>
    <row r="357" spans="139:139" ht="11.25" customHeight="1">
      <c r="EI357" s="6"/>
    </row>
    <row r="358" spans="139:139" ht="11.25" customHeight="1">
      <c r="EI358" s="6"/>
    </row>
    <row r="359" spans="139:139" ht="11.25" customHeight="1">
      <c r="EI359" s="6"/>
    </row>
    <row r="360" spans="139:139" ht="11.25" customHeight="1">
      <c r="EI360" s="6"/>
    </row>
    <row r="361" spans="139:139" ht="11.25" customHeight="1">
      <c r="EI361" s="6"/>
    </row>
    <row r="362" spans="139:139" ht="11.25" customHeight="1">
      <c r="EI362" s="6"/>
    </row>
    <row r="363" spans="139:139" ht="11.25" customHeight="1">
      <c r="EI363" s="6"/>
    </row>
    <row r="364" spans="139:139" ht="11.25" customHeight="1">
      <c r="EI364" s="6"/>
    </row>
    <row r="365" spans="139:139" ht="11.25" customHeight="1">
      <c r="EI365" s="6"/>
    </row>
    <row r="366" spans="139:139" ht="11.25" customHeight="1">
      <c r="EI366" s="6"/>
    </row>
    <row r="367" spans="139:139" ht="11.25" customHeight="1">
      <c r="EI367" s="6"/>
    </row>
    <row r="395" spans="139:139" ht="11.25" customHeight="1">
      <c r="EI395" s="9"/>
    </row>
    <row r="396" spans="139:139" ht="11.25" customHeight="1">
      <c r="EI396" s="9"/>
    </row>
    <row r="485" spans="139:139" ht="11.25" customHeight="1">
      <c r="EI485" s="9"/>
    </row>
    <row r="486" spans="139:139" ht="11.25" customHeight="1">
      <c r="EI486" s="9"/>
    </row>
    <row r="573" spans="139:139" ht="11.25" customHeight="1">
      <c r="EI573" s="9"/>
    </row>
    <row r="574" spans="139:139" ht="11.25" customHeight="1">
      <c r="EI574" s="9"/>
    </row>
    <row r="661" spans="139:139" ht="11.25" customHeight="1">
      <c r="EI661" s="9"/>
    </row>
    <row r="662" spans="139:139" ht="11.25" customHeight="1">
      <c r="EI662" s="9"/>
    </row>
  </sheetData>
  <sheetProtection selectLockedCells="1"/>
  <mergeCells count="195">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s>
  <phoneticPr fontId="4"/>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161925</xdr:colOff>
                    <xdr:row>2</xdr:row>
                    <xdr:rowOff>57150</xdr:rowOff>
                  </from>
                  <to>
                    <xdr:col>27</xdr:col>
                    <xdr:colOff>28575</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161925</xdr:colOff>
                    <xdr:row>4</xdr:row>
                    <xdr:rowOff>57150</xdr:rowOff>
                  </from>
                  <to>
                    <xdr:col>27</xdr:col>
                    <xdr:colOff>28575</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A1:FC92"/>
  <sheetViews>
    <sheetView workbookViewId="0">
      <selection sqref="A1:C4"/>
    </sheetView>
  </sheetViews>
  <sheetFormatPr defaultColWidth="1.875" defaultRowHeight="11.25" customHeight="1"/>
  <cols>
    <col min="1" max="148" width="1.875" style="5"/>
    <col min="149" max="152" width="1.875" style="5" customWidth="1"/>
    <col min="153" max="16384" width="1.875" style="5"/>
  </cols>
  <sheetData>
    <row r="1" spans="1:149" ht="11.25" customHeight="1">
      <c r="A1" s="454"/>
      <c r="B1" s="502"/>
      <c r="C1" s="1312"/>
      <c r="D1" s="503" t="s">
        <v>616</v>
      </c>
      <c r="E1" s="503"/>
      <c r="F1" s="503"/>
      <c r="G1" s="503"/>
      <c r="H1" s="503"/>
      <c r="I1" s="503"/>
      <c r="J1" s="503"/>
      <c r="K1" s="503"/>
      <c r="L1" s="503"/>
      <c r="M1" s="503"/>
      <c r="N1" s="503"/>
      <c r="O1" s="503"/>
      <c r="P1" s="503"/>
      <c r="Q1" s="503"/>
      <c r="R1" s="503"/>
      <c r="S1" s="503"/>
      <c r="T1" s="503"/>
      <c r="U1" s="503"/>
      <c r="V1" s="503"/>
      <c r="W1" s="503"/>
      <c r="X1" s="503"/>
      <c r="Y1" s="503"/>
      <c r="Z1" s="513"/>
      <c r="AA1" s="1443"/>
      <c r="AB1" s="502"/>
      <c r="AC1" s="502"/>
      <c r="AD1" s="503" t="s">
        <v>424</v>
      </c>
      <c r="AE1" s="503"/>
      <c r="AF1" s="503"/>
      <c r="AG1" s="503"/>
      <c r="AH1" s="503"/>
      <c r="AI1" s="503"/>
      <c r="AJ1" s="503"/>
      <c r="AK1" s="503"/>
      <c r="AL1" s="503"/>
      <c r="AM1" s="503"/>
      <c r="AN1" s="503"/>
      <c r="AO1" s="503"/>
      <c r="AP1" s="503"/>
      <c r="AQ1" s="503"/>
      <c r="AR1" s="503"/>
      <c r="AS1" s="503"/>
      <c r="AT1" s="503"/>
      <c r="AU1" s="503"/>
      <c r="AV1" s="503"/>
      <c r="AW1" s="503"/>
      <c r="AX1" s="503"/>
      <c r="AY1" s="503"/>
      <c r="AZ1" s="503"/>
      <c r="BA1" s="513"/>
    </row>
    <row r="2" spans="1:149" ht="11.25" customHeight="1">
      <c r="A2" s="1456"/>
      <c r="B2" s="1267"/>
      <c r="C2" s="1276"/>
      <c r="D2" s="504"/>
      <c r="E2" s="504"/>
      <c r="F2" s="504"/>
      <c r="G2" s="504"/>
      <c r="H2" s="504"/>
      <c r="I2" s="504"/>
      <c r="J2" s="504"/>
      <c r="K2" s="504"/>
      <c r="L2" s="504"/>
      <c r="M2" s="504"/>
      <c r="N2" s="504"/>
      <c r="O2" s="504"/>
      <c r="P2" s="504"/>
      <c r="Q2" s="504"/>
      <c r="R2" s="504"/>
      <c r="S2" s="504"/>
      <c r="T2" s="504"/>
      <c r="U2" s="504"/>
      <c r="V2" s="504"/>
      <c r="W2" s="504"/>
      <c r="X2" s="504"/>
      <c r="Y2" s="504"/>
      <c r="Z2" s="514"/>
      <c r="AA2" s="1456"/>
      <c r="AB2" s="1267"/>
      <c r="AC2" s="1267"/>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14"/>
    </row>
    <row r="3" spans="1:149" ht="11.25" customHeight="1">
      <c r="A3" s="1456"/>
      <c r="B3" s="1267"/>
      <c r="C3" s="1276"/>
      <c r="D3" s="504"/>
      <c r="E3" s="504"/>
      <c r="F3" s="504"/>
      <c r="G3" s="504"/>
      <c r="H3" s="504"/>
      <c r="I3" s="504"/>
      <c r="J3" s="504"/>
      <c r="K3" s="504"/>
      <c r="L3" s="504"/>
      <c r="M3" s="504"/>
      <c r="N3" s="504"/>
      <c r="O3" s="504"/>
      <c r="P3" s="504"/>
      <c r="Q3" s="504"/>
      <c r="R3" s="504"/>
      <c r="S3" s="504"/>
      <c r="T3" s="504"/>
      <c r="U3" s="504"/>
      <c r="V3" s="504"/>
      <c r="W3" s="504"/>
      <c r="X3" s="504"/>
      <c r="Y3" s="504"/>
      <c r="Z3" s="514"/>
      <c r="AA3" s="1456"/>
      <c r="AB3" s="1267"/>
      <c r="AC3" s="1267"/>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14"/>
    </row>
    <row r="4" spans="1:149" ht="11.25" customHeight="1">
      <c r="A4" s="1315"/>
      <c r="B4" s="1303"/>
      <c r="C4" s="1303"/>
      <c r="D4" s="505"/>
      <c r="E4" s="505"/>
      <c r="F4" s="505"/>
      <c r="G4" s="505"/>
      <c r="H4" s="505"/>
      <c r="I4" s="505"/>
      <c r="J4" s="505"/>
      <c r="K4" s="505"/>
      <c r="L4" s="505"/>
      <c r="M4" s="505"/>
      <c r="N4" s="505"/>
      <c r="O4" s="505"/>
      <c r="P4" s="505"/>
      <c r="Q4" s="505"/>
      <c r="R4" s="505"/>
      <c r="S4" s="505"/>
      <c r="T4" s="505"/>
      <c r="U4" s="505"/>
      <c r="V4" s="505"/>
      <c r="W4" s="505"/>
      <c r="X4" s="505"/>
      <c r="Y4" s="505"/>
      <c r="Z4" s="515"/>
      <c r="AA4" s="1350"/>
      <c r="AB4" s="1351"/>
      <c r="AC4" s="1351"/>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15"/>
    </row>
    <row r="5" spans="1:149" ht="11.25" customHeight="1">
      <c r="A5" s="1508" t="s">
        <v>113</v>
      </c>
      <c r="B5" s="3125"/>
      <c r="C5" s="3125"/>
      <c r="D5" s="3125"/>
      <c r="E5" s="3125"/>
      <c r="F5" s="3125"/>
      <c r="G5" s="3125"/>
      <c r="H5" s="3126"/>
      <c r="I5" s="1508" t="s">
        <v>116</v>
      </c>
      <c r="J5" s="1367"/>
      <c r="K5" s="1367"/>
      <c r="L5" s="1367"/>
      <c r="M5" s="1367"/>
      <c r="N5" s="1367"/>
      <c r="O5" s="1367"/>
      <c r="P5" s="1367"/>
      <c r="Q5" s="1367"/>
      <c r="R5" s="1367"/>
      <c r="S5" s="1367"/>
      <c r="T5" s="3127"/>
      <c r="U5" s="1508" t="s">
        <v>281</v>
      </c>
      <c r="V5" s="1367"/>
      <c r="W5" s="1367"/>
      <c r="X5" s="1367"/>
      <c r="Y5" s="1367"/>
      <c r="Z5" s="1367"/>
      <c r="AA5" s="1351"/>
      <c r="AB5" s="1351"/>
      <c r="AC5" s="1351"/>
      <c r="AD5" s="1351"/>
      <c r="AE5" s="1351"/>
      <c r="AF5" s="3026"/>
      <c r="AG5" s="527" t="s">
        <v>114</v>
      </c>
      <c r="AH5" s="501"/>
      <c r="AI5" s="501"/>
      <c r="AJ5" s="501"/>
      <c r="AK5" s="501"/>
      <c r="AL5" s="501"/>
      <c r="AM5" s="501"/>
      <c r="AN5" s="501"/>
      <c r="AO5" s="501"/>
      <c r="AP5" s="501"/>
      <c r="AQ5" s="501"/>
      <c r="AR5" s="501"/>
      <c r="AS5" s="501"/>
      <c r="AT5" s="501"/>
      <c r="AU5" s="501"/>
      <c r="AV5" s="528"/>
      <c r="AW5" s="527" t="s">
        <v>283</v>
      </c>
      <c r="AX5" s="3134"/>
      <c r="AY5" s="3134"/>
      <c r="AZ5" s="3134"/>
      <c r="BA5" s="3135"/>
    </row>
    <row r="6" spans="1:149" ht="11.25" customHeight="1">
      <c r="A6" s="1382"/>
      <c r="B6" s="1395"/>
      <c r="C6" s="1395"/>
      <c r="D6" s="1395"/>
      <c r="E6" s="1395"/>
      <c r="F6" s="1395"/>
      <c r="G6" s="1395"/>
      <c r="H6" s="2491"/>
      <c r="I6" s="525" t="s">
        <v>117</v>
      </c>
      <c r="J6" s="506"/>
      <c r="K6" s="506"/>
      <c r="L6" s="455"/>
      <c r="M6" s="455"/>
      <c r="N6" s="458" t="s">
        <v>118</v>
      </c>
      <c r="O6" s="458"/>
      <c r="P6" s="458"/>
      <c r="Q6" s="458" t="s">
        <v>119</v>
      </c>
      <c r="R6" s="458"/>
      <c r="S6" s="458"/>
      <c r="T6" s="458" t="s">
        <v>209</v>
      </c>
      <c r="U6" s="525" t="s">
        <v>117</v>
      </c>
      <c r="V6" s="506"/>
      <c r="W6" s="506"/>
      <c r="X6" s="455"/>
      <c r="Y6" s="455"/>
      <c r="Z6" s="458" t="s">
        <v>118</v>
      </c>
      <c r="AA6" s="458"/>
      <c r="AB6" s="458"/>
      <c r="AC6" s="458" t="s">
        <v>119</v>
      </c>
      <c r="AD6" s="458"/>
      <c r="AE6" s="458"/>
      <c r="AF6" s="458" t="s">
        <v>209</v>
      </c>
      <c r="AG6" s="516"/>
      <c r="AH6" s="517"/>
      <c r="AI6" s="517"/>
      <c r="AJ6" s="517"/>
      <c r="AK6" s="517"/>
      <c r="AL6" s="517"/>
      <c r="AM6" s="517"/>
      <c r="AN6" s="517"/>
      <c r="AO6" s="517"/>
      <c r="AP6" s="1373" t="s">
        <v>228</v>
      </c>
      <c r="AQ6" s="1373"/>
      <c r="AR6" s="3128"/>
      <c r="AS6" s="3128"/>
      <c r="AT6" s="3128"/>
      <c r="AU6" s="3128"/>
      <c r="AV6" s="3129"/>
      <c r="AW6" s="517"/>
      <c r="AX6" s="517"/>
      <c r="AY6" s="517"/>
      <c r="AZ6" s="517"/>
      <c r="BA6" s="518"/>
    </row>
    <row r="7" spans="1:149" ht="11.25" customHeight="1">
      <c r="A7" s="2492"/>
      <c r="B7" s="1463"/>
      <c r="C7" s="1463"/>
      <c r="D7" s="1463"/>
      <c r="E7" s="1463"/>
      <c r="F7" s="1463"/>
      <c r="G7" s="1463"/>
      <c r="H7" s="2493"/>
      <c r="I7" s="526"/>
      <c r="J7" s="500"/>
      <c r="K7" s="500"/>
      <c r="L7" s="458"/>
      <c r="M7" s="458"/>
      <c r="N7" s="458"/>
      <c r="O7" s="458"/>
      <c r="P7" s="458"/>
      <c r="Q7" s="458"/>
      <c r="R7" s="458"/>
      <c r="S7" s="458"/>
      <c r="T7" s="458"/>
      <c r="U7" s="526"/>
      <c r="V7" s="500"/>
      <c r="W7" s="500"/>
      <c r="X7" s="458"/>
      <c r="Y7" s="458"/>
      <c r="Z7" s="458"/>
      <c r="AA7" s="458"/>
      <c r="AB7" s="458"/>
      <c r="AC7" s="458"/>
      <c r="AD7" s="458"/>
      <c r="AE7" s="458"/>
      <c r="AF7" s="458"/>
      <c r="AG7" s="507"/>
      <c r="AH7" s="508"/>
      <c r="AI7" s="508"/>
      <c r="AJ7" s="508"/>
      <c r="AK7" s="508"/>
      <c r="AL7" s="508"/>
      <c r="AM7" s="508"/>
      <c r="AN7" s="508"/>
      <c r="AO7" s="508"/>
      <c r="AP7" s="894"/>
      <c r="AQ7" s="894"/>
      <c r="AR7" s="3130"/>
      <c r="AS7" s="3130"/>
      <c r="AT7" s="3130"/>
      <c r="AU7" s="3130"/>
      <c r="AV7" s="3131"/>
      <c r="AW7" s="508"/>
      <c r="AX7" s="508"/>
      <c r="AY7" s="508"/>
      <c r="AZ7" s="508"/>
      <c r="BA7" s="509"/>
    </row>
    <row r="8" spans="1:149" ht="11.25" customHeight="1">
      <c r="A8" s="2494"/>
      <c r="B8" s="2296"/>
      <c r="C8" s="2296"/>
      <c r="D8" s="2296"/>
      <c r="E8" s="2296"/>
      <c r="F8" s="2296"/>
      <c r="G8" s="2296"/>
      <c r="H8" s="2495"/>
      <c r="I8" s="527"/>
      <c r="J8" s="501"/>
      <c r="K8" s="501"/>
      <c r="L8" s="461"/>
      <c r="M8" s="461"/>
      <c r="N8" s="461"/>
      <c r="O8" s="461"/>
      <c r="P8" s="461"/>
      <c r="Q8" s="461"/>
      <c r="R8" s="461"/>
      <c r="S8" s="461"/>
      <c r="T8" s="461"/>
      <c r="U8" s="527"/>
      <c r="V8" s="501"/>
      <c r="W8" s="501"/>
      <c r="X8" s="461"/>
      <c r="Y8" s="461"/>
      <c r="Z8" s="461"/>
      <c r="AA8" s="461"/>
      <c r="AB8" s="461"/>
      <c r="AC8" s="461"/>
      <c r="AD8" s="461"/>
      <c r="AE8" s="461"/>
      <c r="AF8" s="461"/>
      <c r="AG8" s="510"/>
      <c r="AH8" s="511"/>
      <c r="AI8" s="511"/>
      <c r="AJ8" s="511"/>
      <c r="AK8" s="511"/>
      <c r="AL8" s="511"/>
      <c r="AM8" s="511"/>
      <c r="AN8" s="511"/>
      <c r="AO8" s="511"/>
      <c r="AP8" s="1407"/>
      <c r="AQ8" s="1407"/>
      <c r="AR8" s="3132"/>
      <c r="AS8" s="3132"/>
      <c r="AT8" s="3132"/>
      <c r="AU8" s="3132"/>
      <c r="AV8" s="3133"/>
      <c r="AW8" s="511"/>
      <c r="AX8" s="511"/>
      <c r="AY8" s="511"/>
      <c r="AZ8" s="511"/>
      <c r="BA8" s="512"/>
    </row>
    <row r="9" spans="1:149" ht="11.25" customHeight="1">
      <c r="A9" s="2932" t="s">
        <v>340</v>
      </c>
      <c r="B9" s="2932"/>
      <c r="C9" s="2932"/>
      <c r="D9" s="2932"/>
      <c r="E9" s="2932"/>
      <c r="F9" s="2932"/>
      <c r="G9" s="2932"/>
      <c r="H9" s="2932"/>
      <c r="I9" s="2932"/>
      <c r="J9" s="2932"/>
      <c r="K9" s="2932"/>
      <c r="L9" s="2932"/>
      <c r="M9" s="2932"/>
      <c r="N9" s="2932"/>
      <c r="O9" s="2932"/>
      <c r="P9" s="2932"/>
      <c r="Q9" s="2932"/>
      <c r="R9" s="2932"/>
      <c r="S9" s="2932"/>
      <c r="T9" s="2932"/>
      <c r="U9" s="2932"/>
      <c r="V9" s="2932"/>
      <c r="W9" s="2932"/>
      <c r="X9" s="2932"/>
      <c r="Y9" s="2932"/>
      <c r="Z9" s="2932"/>
      <c r="AA9" s="2932"/>
      <c r="AB9" s="2932"/>
      <c r="AC9" s="2932"/>
      <c r="AD9" s="2932"/>
      <c r="AE9" s="2932"/>
      <c r="AF9" s="2932"/>
      <c r="AG9" s="2932"/>
      <c r="AH9" s="2932"/>
      <c r="AI9" s="2932"/>
      <c r="AJ9" s="2932"/>
      <c r="AK9" s="2932"/>
      <c r="AL9" s="2932"/>
      <c r="AM9" s="2932"/>
      <c r="AN9" s="2932"/>
      <c r="AO9" s="2932"/>
      <c r="AP9" s="2932"/>
      <c r="AQ9" s="2932"/>
      <c r="AR9" s="2932"/>
      <c r="AS9" s="2932"/>
      <c r="AT9" s="2932"/>
      <c r="AU9" s="2932"/>
      <c r="AV9" s="2932"/>
      <c r="AW9" s="2932"/>
      <c r="AX9" s="2932"/>
      <c r="AY9" s="2932"/>
      <c r="AZ9" s="2932"/>
      <c r="BA9" s="2932"/>
    </row>
    <row r="10" spans="1:149" ht="11.25" customHeight="1">
      <c r="A10" s="2932"/>
      <c r="B10" s="2932"/>
      <c r="C10" s="2932"/>
      <c r="D10" s="2932"/>
      <c r="E10" s="2932"/>
      <c r="F10" s="2932"/>
      <c r="G10" s="2932"/>
      <c r="H10" s="2932"/>
      <c r="I10" s="2932"/>
      <c r="J10" s="2932"/>
      <c r="K10" s="2932"/>
      <c r="L10" s="2932"/>
      <c r="M10" s="2932"/>
      <c r="N10" s="2932"/>
      <c r="O10" s="2932"/>
      <c r="P10" s="2932"/>
      <c r="Q10" s="2932"/>
      <c r="R10" s="2932"/>
      <c r="S10" s="2932"/>
      <c r="T10" s="2932"/>
      <c r="U10" s="2932"/>
      <c r="V10" s="2932"/>
      <c r="W10" s="2932"/>
      <c r="X10" s="2932"/>
      <c r="Y10" s="2932"/>
      <c r="Z10" s="2932"/>
      <c r="AA10" s="2932"/>
      <c r="AB10" s="2932"/>
      <c r="AC10" s="2932"/>
      <c r="AD10" s="2932"/>
      <c r="AE10" s="2932"/>
      <c r="AF10" s="2932"/>
      <c r="AG10" s="2932"/>
      <c r="AH10" s="2932"/>
      <c r="AI10" s="2932"/>
      <c r="AJ10" s="2932"/>
      <c r="AK10" s="2932"/>
      <c r="AL10" s="2932"/>
      <c r="AM10" s="2932"/>
      <c r="AN10" s="2932"/>
      <c r="AO10" s="2932"/>
      <c r="AP10" s="2932"/>
      <c r="AQ10" s="2932"/>
      <c r="AR10" s="2932"/>
      <c r="AS10" s="2932"/>
      <c r="AT10" s="2932"/>
      <c r="AU10" s="2932"/>
      <c r="AV10" s="2932"/>
      <c r="AW10" s="2932"/>
      <c r="AX10" s="2932"/>
      <c r="AY10" s="2932"/>
      <c r="AZ10" s="2932"/>
      <c r="BA10" s="2932"/>
    </row>
    <row r="11" spans="1:149" ht="11.25" customHeight="1">
      <c r="A11" s="2932"/>
      <c r="B11" s="2932"/>
      <c r="C11" s="2932"/>
      <c r="D11" s="2932"/>
      <c r="E11" s="2932"/>
      <c r="F11" s="2932"/>
      <c r="G11" s="2932"/>
      <c r="H11" s="2932"/>
      <c r="I11" s="2932"/>
      <c r="J11" s="2932"/>
      <c r="K11" s="2932"/>
      <c r="L11" s="2932"/>
      <c r="M11" s="2932"/>
      <c r="N11" s="2932"/>
      <c r="O11" s="2932"/>
      <c r="P11" s="2932"/>
      <c r="Q11" s="2932"/>
      <c r="R11" s="2932"/>
      <c r="S11" s="2932"/>
      <c r="T11" s="2932"/>
      <c r="U11" s="2932"/>
      <c r="V11" s="2932"/>
      <c r="W11" s="2932"/>
      <c r="X11" s="2932"/>
      <c r="Y11" s="2932"/>
      <c r="Z11" s="2932"/>
      <c r="AA11" s="2932"/>
      <c r="AB11" s="2932"/>
      <c r="AC11" s="2932"/>
      <c r="AD11" s="2932"/>
      <c r="AE11" s="2932"/>
      <c r="AF11" s="2932"/>
      <c r="AG11" s="2932"/>
      <c r="AH11" s="2932"/>
      <c r="AI11" s="2932"/>
      <c r="AJ11" s="2932"/>
      <c r="AK11" s="2932"/>
      <c r="AL11" s="2932"/>
      <c r="AM11" s="2932"/>
      <c r="AN11" s="2932"/>
      <c r="AO11" s="2932"/>
      <c r="AP11" s="2932"/>
      <c r="AQ11" s="2932"/>
      <c r="AR11" s="2932"/>
      <c r="AS11" s="2932"/>
      <c r="AT11" s="2932"/>
      <c r="AU11" s="2932"/>
      <c r="AV11" s="2932"/>
      <c r="AW11" s="2932"/>
      <c r="AX11" s="2932"/>
      <c r="AY11" s="2932"/>
      <c r="AZ11" s="2932"/>
      <c r="BA11" s="2932"/>
    </row>
    <row r="12" spans="1:149" ht="11.25" customHeight="1">
      <c r="A12" s="2932"/>
      <c r="B12" s="2932"/>
      <c r="C12" s="2932"/>
      <c r="D12" s="2932"/>
      <c r="E12" s="2932"/>
      <c r="F12" s="2932"/>
      <c r="G12" s="2932"/>
      <c r="H12" s="2932"/>
      <c r="I12" s="2932"/>
      <c r="J12" s="2932"/>
      <c r="K12" s="2932"/>
      <c r="L12" s="2932"/>
      <c r="M12" s="2932"/>
      <c r="N12" s="2932"/>
      <c r="O12" s="2932"/>
      <c r="P12" s="2932"/>
      <c r="Q12" s="2932"/>
      <c r="R12" s="2932"/>
      <c r="S12" s="2932"/>
      <c r="T12" s="2932"/>
      <c r="U12" s="2932"/>
      <c r="V12" s="2932"/>
      <c r="W12" s="2932"/>
      <c r="X12" s="2932"/>
      <c r="Y12" s="2932"/>
      <c r="Z12" s="2932"/>
      <c r="AA12" s="2932"/>
      <c r="AB12" s="2932"/>
      <c r="AC12" s="2932"/>
      <c r="AD12" s="2932"/>
      <c r="AE12" s="2932"/>
      <c r="AF12" s="2932"/>
      <c r="AG12" s="2932"/>
      <c r="AH12" s="2932"/>
      <c r="AI12" s="2932"/>
      <c r="AJ12" s="2932"/>
      <c r="AK12" s="2932"/>
      <c r="AL12" s="2932"/>
      <c r="AM12" s="2932"/>
      <c r="AN12" s="2932"/>
      <c r="AO12" s="2932"/>
      <c r="AP12" s="2932"/>
      <c r="AQ12" s="2932"/>
      <c r="AR12" s="2932"/>
      <c r="AS12" s="2932"/>
      <c r="AT12" s="2932"/>
      <c r="AU12" s="2932"/>
      <c r="AV12" s="2932"/>
      <c r="AW12" s="2932"/>
      <c r="AX12" s="2932"/>
      <c r="AY12" s="2932"/>
      <c r="AZ12" s="2932"/>
      <c r="BA12" s="2932"/>
    </row>
    <row r="13" spans="1:149" ht="11.25" customHeight="1">
      <c r="A13" s="530" t="s">
        <v>286</v>
      </c>
      <c r="B13" s="530"/>
      <c r="C13" s="530"/>
      <c r="D13" s="530"/>
      <c r="E13" s="530"/>
      <c r="F13" s="530"/>
      <c r="G13" s="531" t="s">
        <v>123</v>
      </c>
      <c r="H13" s="531"/>
      <c r="I13" s="531"/>
      <c r="J13" s="531"/>
      <c r="K13" s="531"/>
      <c r="L13" s="531"/>
      <c r="M13" s="531"/>
      <c r="N13" s="531"/>
      <c r="O13" s="531"/>
      <c r="P13" s="531"/>
      <c r="Q13" s="458" t="s">
        <v>120</v>
      </c>
      <c r="R13" s="45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538"/>
      <c r="AV13" s="538"/>
      <c r="AW13" s="538"/>
      <c r="AX13" s="538"/>
      <c r="AY13" s="538"/>
      <c r="AZ13" s="538"/>
      <c r="BA13" s="538"/>
      <c r="ES13" s="47"/>
    </row>
    <row r="14" spans="1:149" ht="11.25" customHeight="1">
      <c r="A14" s="530"/>
      <c r="B14" s="530"/>
      <c r="C14" s="530"/>
      <c r="D14" s="530"/>
      <c r="E14" s="530"/>
      <c r="F14" s="530"/>
      <c r="G14" s="531"/>
      <c r="H14" s="531"/>
      <c r="I14" s="531"/>
      <c r="J14" s="531"/>
      <c r="K14" s="531"/>
      <c r="L14" s="531"/>
      <c r="M14" s="531"/>
      <c r="N14" s="531"/>
      <c r="O14" s="531"/>
      <c r="P14" s="531"/>
      <c r="Q14" s="458"/>
      <c r="R14" s="45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AZ14" s="538"/>
      <c r="BA14" s="538"/>
      <c r="ES14" s="47"/>
    </row>
    <row r="15" spans="1:149" ht="11.25" customHeight="1">
      <c r="A15" s="529" t="s">
        <v>122</v>
      </c>
      <c r="B15" s="529"/>
      <c r="C15" s="529"/>
      <c r="D15" s="529"/>
      <c r="E15" s="529"/>
      <c r="F15" s="529"/>
      <c r="G15" s="532" t="s">
        <v>124</v>
      </c>
      <c r="H15" s="532"/>
      <c r="I15" s="532"/>
      <c r="J15" s="532"/>
      <c r="K15" s="532"/>
      <c r="L15" s="532"/>
      <c r="M15" s="532"/>
      <c r="N15" s="532"/>
      <c r="O15" s="532"/>
      <c r="P15" s="532"/>
      <c r="Q15" s="458"/>
      <c r="R15" s="45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ES15" s="47"/>
    </row>
    <row r="16" spans="1:149" ht="11.25" customHeight="1" thickBot="1">
      <c r="A16" s="529"/>
      <c r="B16" s="529"/>
      <c r="C16" s="529"/>
      <c r="D16" s="529"/>
      <c r="E16" s="529"/>
      <c r="F16" s="529"/>
      <c r="G16" s="532"/>
      <c r="H16" s="532"/>
      <c r="I16" s="532"/>
      <c r="J16" s="532"/>
      <c r="K16" s="532"/>
      <c r="L16" s="532"/>
      <c r="M16" s="532"/>
      <c r="N16" s="532"/>
      <c r="O16" s="532"/>
      <c r="P16" s="532"/>
      <c r="Q16" s="458"/>
      <c r="R16" s="458"/>
      <c r="S16" s="538"/>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AX16" s="538"/>
      <c r="AY16" s="538"/>
      <c r="AZ16" s="538"/>
      <c r="BA16" s="538"/>
      <c r="ES16" s="47"/>
    </row>
    <row r="17" spans="1:159" ht="11.25" customHeight="1">
      <c r="A17" s="2183"/>
      <c r="B17" s="2183"/>
      <c r="C17" s="2183"/>
      <c r="D17" s="2183"/>
      <c r="E17" s="2183"/>
      <c r="F17" s="2183"/>
      <c r="G17" s="2183"/>
      <c r="H17" s="2183"/>
      <c r="I17" s="2183"/>
      <c r="J17" s="2183"/>
      <c r="K17" s="2183"/>
      <c r="L17" s="2183"/>
      <c r="M17" s="2183"/>
      <c r="N17" s="2183"/>
      <c r="O17" s="2183"/>
      <c r="P17" s="2183"/>
      <c r="Q17" s="2183"/>
      <c r="R17" s="2183"/>
      <c r="S17" s="2183"/>
      <c r="T17" s="2183"/>
      <c r="U17" s="2183"/>
      <c r="V17" s="2189"/>
      <c r="W17" s="3146" t="s">
        <v>260</v>
      </c>
      <c r="X17" s="3147"/>
      <c r="Y17" s="3148"/>
      <c r="Z17" s="3112" t="s">
        <v>261</v>
      </c>
      <c r="AA17" s="3113"/>
      <c r="AB17" s="3113"/>
      <c r="AC17" s="3114"/>
      <c r="AD17" s="3121"/>
      <c r="AE17" s="2127"/>
      <c r="AF17" s="2127"/>
      <c r="AG17" s="2127"/>
      <c r="AH17" s="2127"/>
      <c r="AI17" s="2127"/>
      <c r="AJ17" s="2127"/>
      <c r="AK17" s="2127"/>
      <c r="AL17" s="2127"/>
      <c r="AM17" s="2127"/>
      <c r="AN17" s="2127"/>
      <c r="AO17" s="2127"/>
      <c r="AP17" s="2127"/>
      <c r="AQ17" s="2127"/>
      <c r="AR17" s="2127"/>
      <c r="AS17" s="2127"/>
      <c r="AT17" s="2127"/>
      <c r="AU17" s="2127"/>
      <c r="AV17" s="2127"/>
      <c r="AW17" s="2127"/>
      <c r="AX17" s="2127"/>
      <c r="AY17" s="2127"/>
      <c r="AZ17" s="2127"/>
      <c r="BA17" s="2856"/>
    </row>
    <row r="18" spans="1:159" ht="11.25" customHeight="1">
      <c r="A18" s="2183"/>
      <c r="B18" s="2183"/>
      <c r="C18" s="2183"/>
      <c r="D18" s="2183"/>
      <c r="E18" s="2183"/>
      <c r="F18" s="2183"/>
      <c r="G18" s="2183"/>
      <c r="H18" s="2183"/>
      <c r="I18" s="2183"/>
      <c r="J18" s="2183"/>
      <c r="K18" s="2183"/>
      <c r="L18" s="2183"/>
      <c r="M18" s="2183"/>
      <c r="N18" s="2183"/>
      <c r="O18" s="2183"/>
      <c r="P18" s="2183"/>
      <c r="Q18" s="2183"/>
      <c r="R18" s="2183"/>
      <c r="S18" s="2183"/>
      <c r="T18" s="2183"/>
      <c r="U18" s="2183"/>
      <c r="V18" s="2189"/>
      <c r="W18" s="3149"/>
      <c r="X18" s="3150"/>
      <c r="Y18" s="3151"/>
      <c r="Z18" s="3115"/>
      <c r="AA18" s="3116"/>
      <c r="AB18" s="3116"/>
      <c r="AC18" s="3117"/>
      <c r="AD18" s="1399"/>
      <c r="AE18" s="492"/>
      <c r="AF18" s="492"/>
      <c r="AG18" s="492"/>
      <c r="AH18" s="492"/>
      <c r="AI18" s="492"/>
      <c r="AJ18" s="492"/>
      <c r="AK18" s="492"/>
      <c r="AL18" s="492"/>
      <c r="AM18" s="492"/>
      <c r="AN18" s="492"/>
      <c r="AO18" s="492"/>
      <c r="AP18" s="492"/>
      <c r="AQ18" s="492"/>
      <c r="AR18" s="492"/>
      <c r="AS18" s="492"/>
      <c r="AT18" s="492"/>
      <c r="AU18" s="492"/>
      <c r="AV18" s="492"/>
      <c r="AW18" s="492"/>
      <c r="AX18" s="492"/>
      <c r="AY18" s="492"/>
      <c r="AZ18" s="492"/>
      <c r="BA18" s="1400"/>
    </row>
    <row r="19" spans="1:159" ht="11.25" customHeight="1">
      <c r="A19" s="2183"/>
      <c r="B19" s="2183"/>
      <c r="C19" s="2183"/>
      <c r="D19" s="2183"/>
      <c r="E19" s="2183"/>
      <c r="F19" s="2183"/>
      <c r="G19" s="2183"/>
      <c r="H19" s="2183"/>
      <c r="I19" s="2183"/>
      <c r="J19" s="2183"/>
      <c r="K19" s="2183"/>
      <c r="L19" s="2183"/>
      <c r="M19" s="2183"/>
      <c r="N19" s="2183"/>
      <c r="O19" s="2183"/>
      <c r="P19" s="2183"/>
      <c r="Q19" s="2183"/>
      <c r="R19" s="2183"/>
      <c r="S19" s="2183"/>
      <c r="T19" s="2183"/>
      <c r="U19" s="2183"/>
      <c r="V19" s="2189"/>
      <c r="W19" s="3149"/>
      <c r="X19" s="3150"/>
      <c r="Y19" s="3151"/>
      <c r="Z19" s="3118"/>
      <c r="AA19" s="3119"/>
      <c r="AB19" s="3119"/>
      <c r="AC19" s="3120"/>
      <c r="AD19" s="1401"/>
      <c r="AE19" s="494"/>
      <c r="AF19" s="494"/>
      <c r="AG19" s="494"/>
      <c r="AH19" s="494"/>
      <c r="AI19" s="494"/>
      <c r="AJ19" s="494"/>
      <c r="AK19" s="494"/>
      <c r="AL19" s="494"/>
      <c r="AM19" s="494"/>
      <c r="AN19" s="494"/>
      <c r="AO19" s="494"/>
      <c r="AP19" s="494"/>
      <c r="AQ19" s="494"/>
      <c r="AR19" s="494"/>
      <c r="AS19" s="494"/>
      <c r="AT19" s="494"/>
      <c r="AU19" s="494"/>
      <c r="AV19" s="494"/>
      <c r="AW19" s="494"/>
      <c r="AX19" s="494"/>
      <c r="AY19" s="494"/>
      <c r="AZ19" s="494"/>
      <c r="BA19" s="1402"/>
    </row>
    <row r="20" spans="1:159" ht="11.25" customHeight="1">
      <c r="A20" s="2183"/>
      <c r="B20" s="2183"/>
      <c r="C20" s="2183"/>
      <c r="D20" s="2183"/>
      <c r="E20" s="2183"/>
      <c r="F20" s="2183"/>
      <c r="G20" s="2183"/>
      <c r="H20" s="2183"/>
      <c r="I20" s="2183"/>
      <c r="J20" s="2183"/>
      <c r="K20" s="2183"/>
      <c r="L20" s="2183"/>
      <c r="M20" s="2183"/>
      <c r="N20" s="2183"/>
      <c r="O20" s="2183"/>
      <c r="P20" s="2183"/>
      <c r="Q20" s="2183"/>
      <c r="R20" s="2183"/>
      <c r="S20" s="2183"/>
      <c r="T20" s="2183"/>
      <c r="U20" s="2183"/>
      <c r="V20" s="2189"/>
      <c r="W20" s="3149"/>
      <c r="X20" s="3150"/>
      <c r="Y20" s="3151"/>
      <c r="Z20" s="3155" t="s">
        <v>231</v>
      </c>
      <c r="AA20" s="3116"/>
      <c r="AB20" s="3116"/>
      <c r="AC20" s="3117"/>
      <c r="AD20" s="1399"/>
      <c r="AE20" s="492"/>
      <c r="AF20" s="492"/>
      <c r="AG20" s="492"/>
      <c r="AH20" s="492"/>
      <c r="AI20" s="492"/>
      <c r="AJ20" s="492"/>
      <c r="AK20" s="492"/>
      <c r="AL20" s="492"/>
      <c r="AM20" s="492"/>
      <c r="AN20" s="492"/>
      <c r="AO20" s="492"/>
      <c r="AP20" s="492"/>
      <c r="AQ20" s="492"/>
      <c r="AR20" s="492"/>
      <c r="AS20" s="492"/>
      <c r="AT20" s="492"/>
      <c r="AU20" s="492"/>
      <c r="AV20" s="492"/>
      <c r="AW20" s="492"/>
      <c r="AX20" s="492"/>
      <c r="AY20" s="492"/>
      <c r="AZ20" s="492"/>
      <c r="BA20" s="1400"/>
    </row>
    <row r="21" spans="1:159" ht="11.25" customHeight="1">
      <c r="A21" s="2183"/>
      <c r="B21" s="2183"/>
      <c r="C21" s="2183"/>
      <c r="D21" s="2183"/>
      <c r="E21" s="2183"/>
      <c r="F21" s="2183"/>
      <c r="G21" s="2183"/>
      <c r="H21" s="2183"/>
      <c r="I21" s="2183"/>
      <c r="J21" s="2183"/>
      <c r="K21" s="2183"/>
      <c r="L21" s="2183"/>
      <c r="M21" s="2183"/>
      <c r="N21" s="2183"/>
      <c r="O21" s="2183"/>
      <c r="P21" s="2183"/>
      <c r="Q21" s="2183"/>
      <c r="R21" s="2183"/>
      <c r="S21" s="2183"/>
      <c r="T21" s="2183"/>
      <c r="U21" s="2183"/>
      <c r="V21" s="2189"/>
      <c r="W21" s="3149"/>
      <c r="X21" s="3150"/>
      <c r="Y21" s="3151"/>
      <c r="Z21" s="3115"/>
      <c r="AA21" s="3116"/>
      <c r="AB21" s="3116"/>
      <c r="AC21" s="3117"/>
      <c r="AD21" s="1399"/>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1400"/>
    </row>
    <row r="22" spans="1:159" ht="11.25" customHeight="1">
      <c r="A22" s="2183"/>
      <c r="B22" s="2183"/>
      <c r="C22" s="2183"/>
      <c r="D22" s="2183"/>
      <c r="E22" s="2183"/>
      <c r="F22" s="2183"/>
      <c r="G22" s="2183"/>
      <c r="H22" s="2183"/>
      <c r="I22" s="2183"/>
      <c r="J22" s="2183"/>
      <c r="K22" s="2183"/>
      <c r="L22" s="2183"/>
      <c r="M22" s="2183"/>
      <c r="N22" s="2183"/>
      <c r="O22" s="2183"/>
      <c r="P22" s="2183"/>
      <c r="Q22" s="2183"/>
      <c r="R22" s="2183"/>
      <c r="S22" s="2183"/>
      <c r="T22" s="2183"/>
      <c r="U22" s="2183"/>
      <c r="V22" s="2189"/>
      <c r="W22" s="3149"/>
      <c r="X22" s="3150"/>
      <c r="Y22" s="3151"/>
      <c r="Z22" s="3118"/>
      <c r="AA22" s="3119"/>
      <c r="AB22" s="3119"/>
      <c r="AC22" s="3120"/>
      <c r="AD22" s="1401"/>
      <c r="AE22" s="494"/>
      <c r="AF22" s="494"/>
      <c r="AG22" s="494"/>
      <c r="AH22" s="494"/>
      <c r="AI22" s="494"/>
      <c r="AJ22" s="494"/>
      <c r="AK22" s="494"/>
      <c r="AL22" s="494"/>
      <c r="AM22" s="494"/>
      <c r="AN22" s="494"/>
      <c r="AO22" s="494"/>
      <c r="AP22" s="494"/>
      <c r="AQ22" s="494"/>
      <c r="AR22" s="494"/>
      <c r="AS22" s="494"/>
      <c r="AT22" s="494"/>
      <c r="AU22" s="494"/>
      <c r="AV22" s="494"/>
      <c r="AW22" s="494"/>
      <c r="AX22" s="494"/>
      <c r="AY22" s="494"/>
      <c r="AZ22" s="494"/>
      <c r="BA22" s="1402"/>
    </row>
    <row r="23" spans="1:159" ht="11.25" customHeight="1">
      <c r="A23" s="2183"/>
      <c r="B23" s="2183"/>
      <c r="C23" s="2183"/>
      <c r="D23" s="2183"/>
      <c r="E23" s="2183"/>
      <c r="F23" s="2183"/>
      <c r="G23" s="2183"/>
      <c r="H23" s="2183"/>
      <c r="I23" s="2183"/>
      <c r="J23" s="2183"/>
      <c r="K23" s="2183"/>
      <c r="L23" s="2183"/>
      <c r="M23" s="2183"/>
      <c r="N23" s="2183"/>
      <c r="O23" s="2183"/>
      <c r="P23" s="2183"/>
      <c r="Q23" s="2183"/>
      <c r="R23" s="2183"/>
      <c r="S23" s="2183"/>
      <c r="T23" s="2183"/>
      <c r="U23" s="2183"/>
      <c r="V23" s="2189"/>
      <c r="W23" s="3149"/>
      <c r="X23" s="3150"/>
      <c r="Y23" s="3151"/>
      <c r="Z23" s="3138" t="s">
        <v>262</v>
      </c>
      <c r="AA23" s="1397"/>
      <c r="AB23" s="1397"/>
      <c r="AC23" s="3139"/>
      <c r="AD23" s="2179" t="s">
        <v>227</v>
      </c>
      <c r="AE23" s="3123"/>
      <c r="AF23" s="3124"/>
      <c r="AG23" s="3124"/>
      <c r="AH23" s="3124"/>
      <c r="AI23" s="18" t="s">
        <v>228</v>
      </c>
      <c r="AJ23" s="3065"/>
      <c r="AK23" s="3065"/>
      <c r="AL23" s="3065"/>
      <c r="AM23" s="3065"/>
      <c r="AN23" s="2240"/>
      <c r="AO23" s="2240"/>
      <c r="AP23" s="2240"/>
      <c r="AQ23" s="2240"/>
      <c r="AR23" s="2240"/>
      <c r="AS23" s="2240"/>
      <c r="AT23" s="2240"/>
      <c r="AU23" s="2240"/>
      <c r="AV23" s="2240"/>
      <c r="AW23" s="2240"/>
      <c r="AX23" s="2240"/>
      <c r="AY23" s="2240"/>
      <c r="AZ23" s="2240"/>
      <c r="BA23" s="2242"/>
    </row>
    <row r="24" spans="1:159" ht="11.25" customHeight="1">
      <c r="A24" s="2183"/>
      <c r="B24" s="2183"/>
      <c r="C24" s="2183"/>
      <c r="D24" s="2183"/>
      <c r="E24" s="2183"/>
      <c r="F24" s="2183"/>
      <c r="G24" s="2183"/>
      <c r="H24" s="2183"/>
      <c r="I24" s="2183"/>
      <c r="J24" s="2183"/>
      <c r="K24" s="2183"/>
      <c r="L24" s="2183"/>
      <c r="M24" s="2183"/>
      <c r="N24" s="2183"/>
      <c r="O24" s="2183"/>
      <c r="P24" s="2183"/>
      <c r="Q24" s="2183"/>
      <c r="R24" s="2183"/>
      <c r="S24" s="2183"/>
      <c r="T24" s="2183"/>
      <c r="U24" s="2183"/>
      <c r="V24" s="2189"/>
      <c r="W24" s="3149"/>
      <c r="X24" s="3150"/>
      <c r="Y24" s="3151"/>
      <c r="Z24" s="3140"/>
      <c r="AA24" s="1417"/>
      <c r="AB24" s="1417"/>
      <c r="AC24" s="1453"/>
      <c r="AD24" s="3055"/>
      <c r="AE24" s="3056"/>
      <c r="AF24" s="3056"/>
      <c r="AG24" s="3056"/>
      <c r="AH24" s="3056"/>
      <c r="AI24" s="3056"/>
      <c r="AJ24" s="3056"/>
      <c r="AK24" s="3056"/>
      <c r="AL24" s="3056"/>
      <c r="AM24" s="3056"/>
      <c r="AN24" s="3056"/>
      <c r="AO24" s="3056"/>
      <c r="AP24" s="3056"/>
      <c r="AQ24" s="3056"/>
      <c r="AR24" s="3056"/>
      <c r="AS24" s="3056"/>
      <c r="AT24" s="3056"/>
      <c r="AU24" s="3056"/>
      <c r="AV24" s="3056"/>
      <c r="AW24" s="3056"/>
      <c r="AX24" s="3056"/>
      <c r="AY24" s="3056"/>
      <c r="AZ24" s="3056"/>
      <c r="BA24" s="3057"/>
    </row>
    <row r="25" spans="1:159" ht="11.25" customHeight="1">
      <c r="A25" s="2183"/>
      <c r="B25" s="2183"/>
      <c r="C25" s="2183"/>
      <c r="D25" s="2183"/>
      <c r="E25" s="2183"/>
      <c r="F25" s="2183"/>
      <c r="G25" s="2183"/>
      <c r="H25" s="2183"/>
      <c r="I25" s="2183"/>
      <c r="J25" s="2183"/>
      <c r="K25" s="2183"/>
      <c r="L25" s="2183"/>
      <c r="M25" s="2183"/>
      <c r="N25" s="2183"/>
      <c r="O25" s="2183"/>
      <c r="P25" s="2183"/>
      <c r="Q25" s="2183"/>
      <c r="R25" s="2183"/>
      <c r="S25" s="2183"/>
      <c r="T25" s="2183"/>
      <c r="U25" s="2183"/>
      <c r="V25" s="2189"/>
      <c r="W25" s="3149"/>
      <c r="X25" s="3150"/>
      <c r="Y25" s="3151"/>
      <c r="Z25" s="3140"/>
      <c r="AA25" s="1417"/>
      <c r="AB25" s="1417"/>
      <c r="AC25" s="1453"/>
      <c r="AD25" s="3055"/>
      <c r="AE25" s="3056"/>
      <c r="AF25" s="3056"/>
      <c r="AG25" s="3056"/>
      <c r="AH25" s="3056"/>
      <c r="AI25" s="3056"/>
      <c r="AJ25" s="3056"/>
      <c r="AK25" s="3056"/>
      <c r="AL25" s="3056"/>
      <c r="AM25" s="3056"/>
      <c r="AN25" s="3056"/>
      <c r="AO25" s="3056"/>
      <c r="AP25" s="3056"/>
      <c r="AQ25" s="3056"/>
      <c r="AR25" s="3056"/>
      <c r="AS25" s="3056"/>
      <c r="AT25" s="3056"/>
      <c r="AU25" s="3056"/>
      <c r="AV25" s="3056"/>
      <c r="AW25" s="3056"/>
      <c r="AX25" s="3056"/>
      <c r="AY25" s="3056"/>
      <c r="AZ25" s="3056"/>
      <c r="BA25" s="3057"/>
    </row>
    <row r="26" spans="1:159" ht="11.25" customHeight="1" thickBot="1">
      <c r="A26" s="2183"/>
      <c r="B26" s="2183"/>
      <c r="C26" s="2183"/>
      <c r="D26" s="2183"/>
      <c r="E26" s="2183"/>
      <c r="F26" s="2183"/>
      <c r="G26" s="2183"/>
      <c r="H26" s="2183"/>
      <c r="I26" s="2183"/>
      <c r="J26" s="2183"/>
      <c r="K26" s="2183"/>
      <c r="L26" s="2183"/>
      <c r="M26" s="2183"/>
      <c r="N26" s="2183"/>
      <c r="O26" s="2183"/>
      <c r="P26" s="2183"/>
      <c r="Q26" s="2183"/>
      <c r="R26" s="2183"/>
      <c r="S26" s="2183"/>
      <c r="T26" s="2183"/>
      <c r="U26" s="2183"/>
      <c r="V26" s="2189"/>
      <c r="W26" s="3152"/>
      <c r="X26" s="3153"/>
      <c r="Y26" s="3154"/>
      <c r="Z26" s="3141"/>
      <c r="AA26" s="3070"/>
      <c r="AB26" s="3070"/>
      <c r="AC26" s="3142"/>
      <c r="AD26" s="3143"/>
      <c r="AE26" s="3144"/>
      <c r="AF26" s="3144"/>
      <c r="AG26" s="3144"/>
      <c r="AH26" s="3144"/>
      <c r="AI26" s="3144"/>
      <c r="AJ26" s="3144"/>
      <c r="AK26" s="3144"/>
      <c r="AL26" s="3144"/>
      <c r="AM26" s="3144"/>
      <c r="AN26" s="3144"/>
      <c r="AO26" s="3144"/>
      <c r="AP26" s="3144"/>
      <c r="AQ26" s="3144"/>
      <c r="AR26" s="3144"/>
      <c r="AS26" s="3144"/>
      <c r="AT26" s="3144"/>
      <c r="AU26" s="3144"/>
      <c r="AV26" s="3144"/>
      <c r="AW26" s="3144"/>
      <c r="AX26" s="3144"/>
      <c r="AY26" s="3144"/>
      <c r="AZ26" s="3144"/>
      <c r="BA26" s="3145"/>
    </row>
    <row r="27" spans="1:159" ht="15" customHeight="1" thickBot="1">
      <c r="A27" s="906" t="s">
        <v>617</v>
      </c>
      <c r="B27" s="3109"/>
      <c r="C27" s="3109"/>
      <c r="D27" s="3109"/>
      <c r="E27" s="3109"/>
      <c r="F27" s="3109"/>
      <c r="G27" s="3109"/>
      <c r="H27" s="3109"/>
      <c r="I27" s="3109"/>
      <c r="J27" s="3109"/>
      <c r="K27" s="3109"/>
      <c r="L27" s="3109"/>
      <c r="M27" s="3109"/>
      <c r="N27" s="3109"/>
      <c r="O27" s="3109"/>
      <c r="P27" s="3109"/>
      <c r="Q27" s="3109"/>
      <c r="R27" s="3109"/>
      <c r="S27" s="3109"/>
      <c r="T27" s="3109"/>
      <c r="U27" s="3109"/>
      <c r="V27" s="3109"/>
      <c r="W27" s="3109"/>
      <c r="X27" s="3109"/>
      <c r="Y27" s="3109"/>
      <c r="Z27" s="3109"/>
      <c r="AA27" s="3109"/>
      <c r="AB27" s="3109"/>
      <c r="AC27" s="3109"/>
      <c r="AD27" s="3109"/>
      <c r="AE27" s="3109"/>
      <c r="AF27" s="3109"/>
      <c r="AG27" s="3109"/>
      <c r="AH27" s="3109"/>
      <c r="AI27" s="3109"/>
      <c r="AJ27" s="3109"/>
      <c r="AK27" s="3111"/>
      <c r="AL27" s="3111"/>
      <c r="AM27" s="3111"/>
      <c r="AN27" s="3111"/>
      <c r="AO27" s="3111"/>
      <c r="AP27" s="3111"/>
      <c r="AQ27" s="3111"/>
      <c r="AR27" s="3111"/>
      <c r="AS27" s="3111"/>
      <c r="AT27" s="3111"/>
      <c r="AU27" s="3111"/>
      <c r="AV27" s="3111"/>
      <c r="AW27" s="3111"/>
      <c r="AX27" s="3111"/>
      <c r="AY27" s="3111"/>
      <c r="AZ27" s="3111"/>
      <c r="BA27" s="3111"/>
    </row>
    <row r="28" spans="1:159" ht="11.25" customHeight="1">
      <c r="A28" s="3109"/>
      <c r="B28" s="3109"/>
      <c r="C28" s="3109"/>
      <c r="D28" s="3109"/>
      <c r="E28" s="3109"/>
      <c r="F28" s="3109"/>
      <c r="G28" s="3109"/>
      <c r="H28" s="3109"/>
      <c r="I28" s="3109"/>
      <c r="J28" s="3109"/>
      <c r="K28" s="3109"/>
      <c r="L28" s="3109"/>
      <c r="M28" s="3109"/>
      <c r="N28" s="3109"/>
      <c r="O28" s="3109"/>
      <c r="P28" s="3109"/>
      <c r="Q28" s="3109"/>
      <c r="R28" s="3109"/>
      <c r="S28" s="3109"/>
      <c r="T28" s="3109"/>
      <c r="U28" s="3109"/>
      <c r="V28" s="3109"/>
      <c r="W28" s="3109"/>
      <c r="X28" s="3109"/>
      <c r="Y28" s="3109"/>
      <c r="Z28" s="3109"/>
      <c r="AA28" s="3109"/>
      <c r="AB28" s="3109"/>
      <c r="AC28" s="3109"/>
      <c r="AD28" s="3109"/>
      <c r="AE28" s="3109"/>
      <c r="AF28" s="3109"/>
      <c r="AG28" s="3109"/>
      <c r="AH28" s="3109"/>
      <c r="AI28" s="3109"/>
      <c r="AJ28" s="3109"/>
      <c r="AK28" s="1452" t="s">
        <v>213</v>
      </c>
      <c r="AL28" s="894"/>
      <c r="AM28" s="2487"/>
      <c r="AN28" s="2486" t="s">
        <v>117</v>
      </c>
      <c r="AO28" s="894"/>
      <c r="AP28" s="1414"/>
      <c r="AQ28" s="1414"/>
      <c r="AR28" s="894" t="s">
        <v>118</v>
      </c>
      <c r="AS28" s="894"/>
      <c r="AT28" s="1414"/>
      <c r="AU28" s="1414"/>
      <c r="AV28" s="894" t="s">
        <v>119</v>
      </c>
      <c r="AW28" s="894"/>
      <c r="AX28" s="1414"/>
      <c r="AY28" s="1414"/>
      <c r="AZ28" s="894" t="s">
        <v>209</v>
      </c>
      <c r="BA28" s="1449"/>
    </row>
    <row r="29" spans="1:159" ht="11.25" customHeight="1" thickBot="1">
      <c r="A29" s="3110"/>
      <c r="B29" s="3110"/>
      <c r="C29" s="3110"/>
      <c r="D29" s="3110"/>
      <c r="E29" s="3110"/>
      <c r="F29" s="3110"/>
      <c r="G29" s="3110"/>
      <c r="H29" s="3110"/>
      <c r="I29" s="3110"/>
      <c r="J29" s="3110"/>
      <c r="K29" s="3110"/>
      <c r="L29" s="3110"/>
      <c r="M29" s="3110"/>
      <c r="N29" s="3110"/>
      <c r="O29" s="3110"/>
      <c r="P29" s="3110"/>
      <c r="Q29" s="3110"/>
      <c r="R29" s="3110"/>
      <c r="S29" s="3110"/>
      <c r="T29" s="3110"/>
      <c r="U29" s="3110"/>
      <c r="V29" s="3110"/>
      <c r="W29" s="3110"/>
      <c r="X29" s="3110"/>
      <c r="Y29" s="3110"/>
      <c r="Z29" s="3110"/>
      <c r="AA29" s="3110"/>
      <c r="AB29" s="3110"/>
      <c r="AC29" s="3110"/>
      <c r="AD29" s="3110"/>
      <c r="AE29" s="3110"/>
      <c r="AF29" s="3110"/>
      <c r="AG29" s="3110"/>
      <c r="AH29" s="3110"/>
      <c r="AI29" s="3110"/>
      <c r="AJ29" s="3110"/>
      <c r="AK29" s="1454"/>
      <c r="AL29" s="1374"/>
      <c r="AM29" s="1385"/>
      <c r="AN29" s="1384"/>
      <c r="AO29" s="1374"/>
      <c r="AP29" s="1376"/>
      <c r="AQ29" s="1376"/>
      <c r="AR29" s="1374"/>
      <c r="AS29" s="1374"/>
      <c r="AT29" s="1376"/>
      <c r="AU29" s="1376"/>
      <c r="AV29" s="1374"/>
      <c r="AW29" s="1374"/>
      <c r="AX29" s="1376"/>
      <c r="AY29" s="1376"/>
      <c r="AZ29" s="1374"/>
      <c r="BA29" s="1378"/>
    </row>
    <row r="30" spans="1:159" ht="11.25" customHeight="1">
      <c r="A30" s="1452" t="s">
        <v>214</v>
      </c>
      <c r="B30" s="1417"/>
      <c r="C30" s="1417"/>
      <c r="D30" s="1417"/>
      <c r="E30" s="1417"/>
      <c r="F30" s="1417"/>
      <c r="G30" s="1417"/>
      <c r="H30" s="1417"/>
      <c r="I30" s="1417"/>
      <c r="J30" s="1417"/>
      <c r="K30" s="1417"/>
      <c r="L30" s="1453"/>
      <c r="M30" s="2167" t="s">
        <v>678</v>
      </c>
      <c r="N30" s="1298"/>
      <c r="O30" s="1298"/>
      <c r="P30" s="1298"/>
      <c r="Q30" s="1298"/>
      <c r="R30" s="1298"/>
      <c r="S30" s="1298"/>
      <c r="T30" s="1298"/>
      <c r="U30" s="1298"/>
      <c r="V30" s="1298"/>
      <c r="W30" s="1298"/>
      <c r="X30" s="1298"/>
      <c r="Y30" s="1298"/>
      <c r="Z30" s="1298"/>
      <c r="AA30" s="1298"/>
      <c r="AB30" s="1298"/>
      <c r="AC30" s="1298"/>
      <c r="AD30" s="1298"/>
      <c r="AE30" s="1298"/>
      <c r="AF30" s="1298"/>
      <c r="AG30" s="1298"/>
      <c r="AH30" s="1298"/>
      <c r="AI30" s="1463" t="s">
        <v>215</v>
      </c>
      <c r="AJ30" s="3069"/>
      <c r="AK30" s="3069"/>
      <c r="AL30" s="3069"/>
      <c r="AM30" s="3069"/>
      <c r="AN30" s="3108" t="s">
        <v>216</v>
      </c>
      <c r="AO30" s="1415" t="s">
        <v>217</v>
      </c>
      <c r="AP30" s="1415"/>
      <c r="AQ30" s="3122"/>
      <c r="AR30" s="3122"/>
      <c r="AS30" s="3122"/>
      <c r="AT30" s="3122"/>
      <c r="AU30" s="3122"/>
      <c r="AV30" s="3122"/>
      <c r="AW30" s="3122"/>
      <c r="AX30" s="3122"/>
      <c r="AY30" s="3122"/>
      <c r="AZ30" s="1415" t="s">
        <v>218</v>
      </c>
      <c r="BA30" s="2664"/>
      <c r="ET30" s="44" t="s">
        <v>71</v>
      </c>
      <c r="FC30" s="44" t="s">
        <v>678</v>
      </c>
    </row>
    <row r="31" spans="1:159" ht="11.25" customHeight="1">
      <c r="A31" s="1460"/>
      <c r="B31" s="1417"/>
      <c r="C31" s="1417"/>
      <c r="D31" s="1417"/>
      <c r="E31" s="1417"/>
      <c r="F31" s="1417"/>
      <c r="G31" s="1417"/>
      <c r="H31" s="1417"/>
      <c r="I31" s="1417"/>
      <c r="J31" s="1417"/>
      <c r="K31" s="1417"/>
      <c r="L31" s="1453"/>
      <c r="M31" s="2167"/>
      <c r="N31" s="1298"/>
      <c r="O31" s="1298"/>
      <c r="P31" s="1298"/>
      <c r="Q31" s="1298"/>
      <c r="R31" s="1298"/>
      <c r="S31" s="1298"/>
      <c r="T31" s="1298"/>
      <c r="U31" s="1298"/>
      <c r="V31" s="1298"/>
      <c r="W31" s="1298"/>
      <c r="X31" s="1298"/>
      <c r="Y31" s="1298"/>
      <c r="Z31" s="1298"/>
      <c r="AA31" s="1298"/>
      <c r="AB31" s="1298"/>
      <c r="AC31" s="1298"/>
      <c r="AD31" s="1298"/>
      <c r="AE31" s="1298"/>
      <c r="AF31" s="1298"/>
      <c r="AG31" s="1298"/>
      <c r="AH31" s="1298"/>
      <c r="AI31" s="1463"/>
      <c r="AJ31" s="3069"/>
      <c r="AK31" s="3069"/>
      <c r="AL31" s="3069"/>
      <c r="AM31" s="3069"/>
      <c r="AN31" s="1463"/>
      <c r="AO31" s="894"/>
      <c r="AP31" s="894"/>
      <c r="AQ31" s="3069"/>
      <c r="AR31" s="3069"/>
      <c r="AS31" s="3069"/>
      <c r="AT31" s="3069"/>
      <c r="AU31" s="3069"/>
      <c r="AV31" s="3069"/>
      <c r="AW31" s="3069"/>
      <c r="AX31" s="3069"/>
      <c r="AY31" s="3069"/>
      <c r="AZ31" s="894"/>
      <c r="BA31" s="1449"/>
      <c r="ET31" s="45" t="s">
        <v>126</v>
      </c>
      <c r="FC31" s="44" t="s">
        <v>71</v>
      </c>
    </row>
    <row r="32" spans="1:159" ht="11.25" customHeight="1">
      <c r="A32" s="1461"/>
      <c r="B32" s="1380"/>
      <c r="C32" s="1380"/>
      <c r="D32" s="1380"/>
      <c r="E32" s="1380"/>
      <c r="F32" s="1380"/>
      <c r="G32" s="1380"/>
      <c r="H32" s="1380"/>
      <c r="I32" s="1380"/>
      <c r="J32" s="1380"/>
      <c r="K32" s="1380"/>
      <c r="L32" s="1455"/>
      <c r="M32" s="2823"/>
      <c r="N32" s="1389"/>
      <c r="O32" s="1389"/>
      <c r="P32" s="1389"/>
      <c r="Q32" s="1389"/>
      <c r="R32" s="1389"/>
      <c r="S32" s="1389"/>
      <c r="T32" s="1389"/>
      <c r="U32" s="1389"/>
      <c r="V32" s="1389"/>
      <c r="W32" s="1389"/>
      <c r="X32" s="1389"/>
      <c r="Y32" s="1389"/>
      <c r="Z32" s="1389"/>
      <c r="AA32" s="1389"/>
      <c r="AB32" s="1389"/>
      <c r="AC32" s="1389"/>
      <c r="AD32" s="1389"/>
      <c r="AE32" s="1389"/>
      <c r="AF32" s="1389"/>
      <c r="AG32" s="1389"/>
      <c r="AH32" s="1389"/>
      <c r="AI32" s="3107"/>
      <c r="AJ32" s="3100"/>
      <c r="AK32" s="3100"/>
      <c r="AL32" s="3100"/>
      <c r="AM32" s="3100"/>
      <c r="AN32" s="3107"/>
      <c r="AO32" s="1374"/>
      <c r="AP32" s="1374"/>
      <c r="AQ32" s="3100"/>
      <c r="AR32" s="3100"/>
      <c r="AS32" s="3100"/>
      <c r="AT32" s="3100"/>
      <c r="AU32" s="3100"/>
      <c r="AV32" s="3100"/>
      <c r="AW32" s="3100"/>
      <c r="AX32" s="3100"/>
      <c r="AY32" s="3100"/>
      <c r="AZ32" s="1374"/>
      <c r="BA32" s="1378"/>
      <c r="ET32" s="45" t="s">
        <v>127</v>
      </c>
      <c r="FC32" s="45" t="s">
        <v>126</v>
      </c>
    </row>
    <row r="33" spans="1:159" ht="11.25" customHeight="1">
      <c r="A33" s="3041" t="s">
        <v>232</v>
      </c>
      <c r="B33" s="3042"/>
      <c r="C33" s="3042"/>
      <c r="D33" s="3042"/>
      <c r="E33" s="3086"/>
      <c r="F33" s="3086"/>
      <c r="G33" s="2486" t="s">
        <v>233</v>
      </c>
      <c r="H33" s="894"/>
      <c r="I33" s="894"/>
      <c r="J33" s="894"/>
      <c r="K33" s="894"/>
      <c r="L33" s="2682"/>
      <c r="M33" s="3052"/>
      <c r="N33" s="3053"/>
      <c r="O33" s="3053"/>
      <c r="P33" s="3053"/>
      <c r="Q33" s="3053"/>
      <c r="R33" s="3053"/>
      <c r="S33" s="3053"/>
      <c r="T33" s="3053"/>
      <c r="U33" s="3053"/>
      <c r="V33" s="3053"/>
      <c r="W33" s="3053"/>
      <c r="X33" s="3053"/>
      <c r="Y33" s="3053"/>
      <c r="Z33" s="3053"/>
      <c r="AA33" s="3053"/>
      <c r="AB33" s="3053"/>
      <c r="AC33" s="3053"/>
      <c r="AD33" s="3053"/>
      <c r="AE33" s="3053"/>
      <c r="AF33" s="3053"/>
      <c r="AG33" s="3053"/>
      <c r="AH33" s="3053"/>
      <c r="AI33" s="3053"/>
      <c r="AJ33" s="3053"/>
      <c r="AK33" s="3053"/>
      <c r="AL33" s="3053"/>
      <c r="AM33" s="3053"/>
      <c r="AN33" s="3053"/>
      <c r="AO33" s="3053"/>
      <c r="AP33" s="3053"/>
      <c r="AQ33" s="3053"/>
      <c r="AR33" s="3053"/>
      <c r="AS33" s="3053"/>
      <c r="AT33" s="3053"/>
      <c r="AU33" s="3053"/>
      <c r="AV33" s="3053"/>
      <c r="AW33" s="3053"/>
      <c r="AX33" s="3053"/>
      <c r="AY33" s="3053"/>
      <c r="AZ33" s="3053"/>
      <c r="BA33" s="3054"/>
      <c r="ET33" s="45" t="s">
        <v>128</v>
      </c>
      <c r="FC33" s="45" t="s">
        <v>127</v>
      </c>
    </row>
    <row r="34" spans="1:159" ht="11.25" customHeight="1">
      <c r="A34" s="3041"/>
      <c r="B34" s="3042"/>
      <c r="C34" s="3042"/>
      <c r="D34" s="3042"/>
      <c r="E34" s="3086"/>
      <c r="F34" s="3086"/>
      <c r="G34" s="2486"/>
      <c r="H34" s="894"/>
      <c r="I34" s="894"/>
      <c r="J34" s="894"/>
      <c r="K34" s="894"/>
      <c r="L34" s="2682"/>
      <c r="M34" s="3055"/>
      <c r="N34" s="3056"/>
      <c r="O34" s="3056"/>
      <c r="P34" s="3056"/>
      <c r="Q34" s="3056"/>
      <c r="R34" s="3056"/>
      <c r="S34" s="3056"/>
      <c r="T34" s="3056"/>
      <c r="U34" s="3056"/>
      <c r="V34" s="3056"/>
      <c r="W34" s="3056"/>
      <c r="X34" s="3056"/>
      <c r="Y34" s="3056"/>
      <c r="Z34" s="3056"/>
      <c r="AA34" s="3056"/>
      <c r="AB34" s="3056"/>
      <c r="AC34" s="3056"/>
      <c r="AD34" s="3056"/>
      <c r="AE34" s="3056"/>
      <c r="AF34" s="3056"/>
      <c r="AG34" s="3056"/>
      <c r="AH34" s="3056"/>
      <c r="AI34" s="3056"/>
      <c r="AJ34" s="3056"/>
      <c r="AK34" s="3056"/>
      <c r="AL34" s="3056"/>
      <c r="AM34" s="3056"/>
      <c r="AN34" s="3056"/>
      <c r="AO34" s="3056"/>
      <c r="AP34" s="3056"/>
      <c r="AQ34" s="3056"/>
      <c r="AR34" s="3056"/>
      <c r="AS34" s="3056"/>
      <c r="AT34" s="3056"/>
      <c r="AU34" s="3056"/>
      <c r="AV34" s="3056"/>
      <c r="AW34" s="3056"/>
      <c r="AX34" s="3056"/>
      <c r="AY34" s="3056"/>
      <c r="AZ34" s="3056"/>
      <c r="BA34" s="3057"/>
      <c r="ET34" s="45" t="s">
        <v>129</v>
      </c>
      <c r="FC34" s="45" t="s">
        <v>128</v>
      </c>
    </row>
    <row r="35" spans="1:159" ht="11.25" customHeight="1">
      <c r="A35" s="3041"/>
      <c r="B35" s="3042"/>
      <c r="C35" s="3042"/>
      <c r="D35" s="3042"/>
      <c r="E35" s="3086"/>
      <c r="F35" s="3086"/>
      <c r="G35" s="3106"/>
      <c r="H35" s="1412"/>
      <c r="I35" s="1412"/>
      <c r="J35" s="1412"/>
      <c r="K35" s="1412"/>
      <c r="L35" s="2829"/>
      <c r="M35" s="3058"/>
      <c r="N35" s="3059"/>
      <c r="O35" s="3059"/>
      <c r="P35" s="3059"/>
      <c r="Q35" s="3059"/>
      <c r="R35" s="3059"/>
      <c r="S35" s="3059"/>
      <c r="T35" s="3059"/>
      <c r="U35" s="3059"/>
      <c r="V35" s="3059"/>
      <c r="W35" s="3059"/>
      <c r="X35" s="3059"/>
      <c r="Y35" s="3059"/>
      <c r="Z35" s="3059"/>
      <c r="AA35" s="3059"/>
      <c r="AB35" s="3059"/>
      <c r="AC35" s="3059"/>
      <c r="AD35" s="3059"/>
      <c r="AE35" s="3059"/>
      <c r="AF35" s="3059"/>
      <c r="AG35" s="3059"/>
      <c r="AH35" s="3059"/>
      <c r="AI35" s="3059"/>
      <c r="AJ35" s="3059"/>
      <c r="AK35" s="3059"/>
      <c r="AL35" s="3059"/>
      <c r="AM35" s="3059"/>
      <c r="AN35" s="3059"/>
      <c r="AO35" s="3059"/>
      <c r="AP35" s="3059"/>
      <c r="AQ35" s="3059"/>
      <c r="AR35" s="3059"/>
      <c r="AS35" s="3059"/>
      <c r="AT35" s="3059"/>
      <c r="AU35" s="3059"/>
      <c r="AV35" s="3059"/>
      <c r="AW35" s="3059"/>
      <c r="AX35" s="3059"/>
      <c r="AY35" s="3059"/>
      <c r="AZ35" s="3059"/>
      <c r="BA35" s="3060"/>
      <c r="ET35" s="45" t="s">
        <v>130</v>
      </c>
      <c r="FC35" s="45" t="s">
        <v>129</v>
      </c>
    </row>
    <row r="36" spans="1:159" ht="11.25" customHeight="1">
      <c r="A36" s="3041"/>
      <c r="B36" s="3042"/>
      <c r="C36" s="3042"/>
      <c r="D36" s="3042"/>
      <c r="E36" s="3086"/>
      <c r="F36" s="3086"/>
      <c r="G36" s="3061" t="s">
        <v>436</v>
      </c>
      <c r="H36" s="3062"/>
      <c r="I36" s="3062"/>
      <c r="J36" s="3062"/>
      <c r="K36" s="3062"/>
      <c r="L36" s="3062"/>
      <c r="M36" s="2178" t="s">
        <v>227</v>
      </c>
      <c r="N36" s="3064"/>
      <c r="O36" s="3065"/>
      <c r="P36" s="3065"/>
      <c r="Q36" s="3065"/>
      <c r="R36" s="20" t="s">
        <v>228</v>
      </c>
      <c r="S36" s="3065"/>
      <c r="T36" s="3065"/>
      <c r="U36" s="3065"/>
      <c r="V36" s="3065"/>
      <c r="W36" s="2240"/>
      <c r="X36" s="2240"/>
      <c r="Y36" s="2240"/>
      <c r="Z36" s="2240"/>
      <c r="AA36" s="2240"/>
      <c r="AB36" s="2240"/>
      <c r="AC36" s="2240"/>
      <c r="AD36" s="2240"/>
      <c r="AE36" s="2240"/>
      <c r="AF36" s="2240"/>
      <c r="AG36" s="2240"/>
      <c r="AH36" s="2240"/>
      <c r="AI36" s="2240"/>
      <c r="AJ36" s="2240"/>
      <c r="AK36" s="2240"/>
      <c r="AL36" s="2240"/>
      <c r="AM36" s="2240"/>
      <c r="AN36" s="2240"/>
      <c r="AO36" s="2240"/>
      <c r="AP36" s="2240"/>
      <c r="AQ36" s="2240"/>
      <c r="AR36" s="2240"/>
      <c r="AS36" s="2240"/>
      <c r="AT36" s="2240"/>
      <c r="AU36" s="2240"/>
      <c r="AV36" s="2240"/>
      <c r="AW36" s="2240"/>
      <c r="AX36" s="2240"/>
      <c r="AY36" s="2240"/>
      <c r="AZ36" s="2240"/>
      <c r="BA36" s="2242"/>
      <c r="ET36" s="45" t="s">
        <v>131</v>
      </c>
      <c r="FC36" s="45" t="s">
        <v>130</v>
      </c>
    </row>
    <row r="37" spans="1:159" ht="11.25" customHeight="1">
      <c r="A37" s="3041"/>
      <c r="B37" s="3042"/>
      <c r="C37" s="3042"/>
      <c r="D37" s="3042"/>
      <c r="E37" s="3086"/>
      <c r="F37" s="3086"/>
      <c r="G37" s="3063"/>
      <c r="H37" s="3062"/>
      <c r="I37" s="3062"/>
      <c r="J37" s="3062"/>
      <c r="K37" s="3062"/>
      <c r="L37" s="3062"/>
      <c r="M37" s="3055"/>
      <c r="N37" s="3056"/>
      <c r="O37" s="3056"/>
      <c r="P37" s="3056"/>
      <c r="Q37" s="3056"/>
      <c r="R37" s="3056"/>
      <c r="S37" s="3056"/>
      <c r="T37" s="3056"/>
      <c r="U37" s="3056"/>
      <c r="V37" s="3056"/>
      <c r="W37" s="3056"/>
      <c r="X37" s="3056"/>
      <c r="Y37" s="3056"/>
      <c r="Z37" s="3056"/>
      <c r="AA37" s="3056"/>
      <c r="AB37" s="3056"/>
      <c r="AC37" s="3056"/>
      <c r="AD37" s="3056"/>
      <c r="AE37" s="3056"/>
      <c r="AF37" s="3056"/>
      <c r="AG37" s="3056"/>
      <c r="AH37" s="3056"/>
      <c r="AI37" s="3056"/>
      <c r="AJ37" s="3056"/>
      <c r="AK37" s="3056"/>
      <c r="AL37" s="3056"/>
      <c r="AM37" s="3056"/>
      <c r="AN37" s="3056"/>
      <c r="AO37" s="3056"/>
      <c r="AP37" s="3056"/>
      <c r="AQ37" s="3056"/>
      <c r="AR37" s="3056"/>
      <c r="AS37" s="3056"/>
      <c r="AT37" s="3056"/>
      <c r="AU37" s="3056"/>
      <c r="AV37" s="3056"/>
      <c r="AW37" s="3056"/>
      <c r="AX37" s="3056"/>
      <c r="AY37" s="3056"/>
      <c r="AZ37" s="3056"/>
      <c r="BA37" s="3057"/>
      <c r="ET37" s="45" t="s">
        <v>132</v>
      </c>
      <c r="FC37" s="45" t="s">
        <v>131</v>
      </c>
    </row>
    <row r="38" spans="1:159" ht="11.25" customHeight="1">
      <c r="A38" s="3041"/>
      <c r="B38" s="3042"/>
      <c r="C38" s="3042"/>
      <c r="D38" s="3042"/>
      <c r="E38" s="3086"/>
      <c r="F38" s="3086"/>
      <c r="G38" s="3063"/>
      <c r="H38" s="3062"/>
      <c r="I38" s="3062"/>
      <c r="J38" s="3062"/>
      <c r="K38" s="3062"/>
      <c r="L38" s="3062"/>
      <c r="M38" s="3055"/>
      <c r="N38" s="3056"/>
      <c r="O38" s="3056"/>
      <c r="P38" s="3056"/>
      <c r="Q38" s="3056"/>
      <c r="R38" s="3056"/>
      <c r="S38" s="3056"/>
      <c r="T38" s="3056"/>
      <c r="U38" s="3056"/>
      <c r="V38" s="3056"/>
      <c r="W38" s="3056"/>
      <c r="X38" s="3056"/>
      <c r="Y38" s="3056"/>
      <c r="Z38" s="3056"/>
      <c r="AA38" s="3056"/>
      <c r="AB38" s="3056"/>
      <c r="AC38" s="3056"/>
      <c r="AD38" s="3056"/>
      <c r="AE38" s="3056"/>
      <c r="AF38" s="3056"/>
      <c r="AG38" s="3056"/>
      <c r="AH38" s="3056"/>
      <c r="AI38" s="3056"/>
      <c r="AJ38" s="3056"/>
      <c r="AK38" s="3056"/>
      <c r="AL38" s="3056"/>
      <c r="AM38" s="3056"/>
      <c r="AN38" s="3056"/>
      <c r="AO38" s="3056"/>
      <c r="AP38" s="3056"/>
      <c r="AQ38" s="3056"/>
      <c r="AR38" s="3056"/>
      <c r="AS38" s="3056"/>
      <c r="AT38" s="3056"/>
      <c r="AU38" s="3056"/>
      <c r="AV38" s="3056"/>
      <c r="AW38" s="3056"/>
      <c r="AX38" s="3056"/>
      <c r="AY38" s="3056"/>
      <c r="AZ38" s="3056"/>
      <c r="BA38" s="3057"/>
      <c r="ET38" s="45" t="s">
        <v>133</v>
      </c>
      <c r="FC38" s="45" t="s">
        <v>132</v>
      </c>
    </row>
    <row r="39" spans="1:159" ht="11.25" customHeight="1">
      <c r="A39" s="3041"/>
      <c r="B39" s="3042"/>
      <c r="C39" s="3042"/>
      <c r="D39" s="3042"/>
      <c r="E39" s="3086"/>
      <c r="F39" s="3086"/>
      <c r="G39" s="3063"/>
      <c r="H39" s="3062"/>
      <c r="I39" s="3062"/>
      <c r="J39" s="3062"/>
      <c r="K39" s="3062"/>
      <c r="L39" s="3062"/>
      <c r="M39" s="3058"/>
      <c r="N39" s="3059"/>
      <c r="O39" s="3059"/>
      <c r="P39" s="3059"/>
      <c r="Q39" s="3059"/>
      <c r="R39" s="3059"/>
      <c r="S39" s="3059"/>
      <c r="T39" s="3059"/>
      <c r="U39" s="3059"/>
      <c r="V39" s="3059"/>
      <c r="W39" s="3059"/>
      <c r="X39" s="3059"/>
      <c r="Y39" s="3059"/>
      <c r="Z39" s="3059"/>
      <c r="AA39" s="3059"/>
      <c r="AB39" s="3059"/>
      <c r="AC39" s="3059"/>
      <c r="AD39" s="3059"/>
      <c r="AE39" s="3059"/>
      <c r="AF39" s="3059"/>
      <c r="AG39" s="3059"/>
      <c r="AH39" s="3059"/>
      <c r="AI39" s="3059"/>
      <c r="AJ39" s="3059"/>
      <c r="AK39" s="3059"/>
      <c r="AL39" s="3059"/>
      <c r="AM39" s="3059"/>
      <c r="AN39" s="3059"/>
      <c r="AO39" s="3059"/>
      <c r="AP39" s="3059"/>
      <c r="AQ39" s="3059"/>
      <c r="AR39" s="3059"/>
      <c r="AS39" s="3059"/>
      <c r="AT39" s="3059"/>
      <c r="AU39" s="3059"/>
      <c r="AV39" s="3059"/>
      <c r="AW39" s="3059"/>
      <c r="AX39" s="3059"/>
      <c r="AY39" s="3059"/>
      <c r="AZ39" s="3059"/>
      <c r="BA39" s="3060"/>
      <c r="ET39" s="45" t="s">
        <v>134</v>
      </c>
      <c r="FC39" s="45" t="s">
        <v>133</v>
      </c>
    </row>
    <row r="40" spans="1:159" ht="11.25" customHeight="1">
      <c r="A40" s="3041"/>
      <c r="B40" s="3042"/>
      <c r="C40" s="3042"/>
      <c r="D40" s="3042"/>
      <c r="E40" s="3086"/>
      <c r="F40" s="3086"/>
      <c r="G40" s="2720" t="s">
        <v>229</v>
      </c>
      <c r="H40" s="2737"/>
      <c r="I40" s="2737"/>
      <c r="J40" s="3062"/>
      <c r="K40" s="3062"/>
      <c r="L40" s="3062"/>
      <c r="M40" s="3069"/>
      <c r="N40" s="3069"/>
      <c r="O40" s="3069"/>
      <c r="P40" s="3069"/>
      <c r="Q40" s="3069"/>
      <c r="R40" s="1373" t="s">
        <v>215</v>
      </c>
      <c r="S40" s="3069"/>
      <c r="T40" s="3069"/>
      <c r="U40" s="3069"/>
      <c r="V40" s="3069"/>
      <c r="W40" s="3069"/>
      <c r="X40" s="1373" t="s">
        <v>216</v>
      </c>
      <c r="Y40" s="2877"/>
      <c r="Z40" s="2877"/>
      <c r="AA40" s="2877"/>
      <c r="AB40" s="2877"/>
      <c r="AC40" s="2877"/>
      <c r="AD40" s="2877"/>
      <c r="AE40" s="1373"/>
      <c r="AF40" s="1373"/>
      <c r="AG40" s="1373"/>
      <c r="AH40" s="1373"/>
      <c r="AI40" s="1373"/>
      <c r="AJ40" s="1373"/>
      <c r="AK40" s="1373"/>
      <c r="AL40" s="1373"/>
      <c r="AM40" s="1373"/>
      <c r="AN40" s="1373"/>
      <c r="AO40" s="1373"/>
      <c r="AP40" s="1373"/>
      <c r="AQ40" s="1373"/>
      <c r="AR40" s="1373"/>
      <c r="AS40" s="1373"/>
      <c r="AT40" s="1373"/>
      <c r="AU40" s="1373"/>
      <c r="AV40" s="1373"/>
      <c r="AW40" s="1373"/>
      <c r="AX40" s="1373"/>
      <c r="AY40" s="1373"/>
      <c r="AZ40" s="1373"/>
      <c r="BA40" s="1377"/>
      <c r="ET40" s="45" t="s">
        <v>135</v>
      </c>
      <c r="FC40" s="45" t="s">
        <v>134</v>
      </c>
    </row>
    <row r="41" spans="1:159" ht="11.25" customHeight="1">
      <c r="A41" s="3041"/>
      <c r="B41" s="3042"/>
      <c r="C41" s="3042"/>
      <c r="D41" s="3042"/>
      <c r="E41" s="3086"/>
      <c r="F41" s="3086"/>
      <c r="G41" s="3098"/>
      <c r="H41" s="2738"/>
      <c r="I41" s="2738"/>
      <c r="J41" s="3099"/>
      <c r="K41" s="3099"/>
      <c r="L41" s="3099"/>
      <c r="M41" s="3069"/>
      <c r="N41" s="3069"/>
      <c r="O41" s="3069"/>
      <c r="P41" s="3069"/>
      <c r="Q41" s="3069"/>
      <c r="R41" s="1417"/>
      <c r="S41" s="3069"/>
      <c r="T41" s="3069"/>
      <c r="U41" s="3069"/>
      <c r="V41" s="3069"/>
      <c r="W41" s="3069"/>
      <c r="X41" s="1417"/>
      <c r="Y41" s="3100"/>
      <c r="Z41" s="3100"/>
      <c r="AA41" s="3100"/>
      <c r="AB41" s="3100"/>
      <c r="AC41" s="3100"/>
      <c r="AD41" s="3100"/>
      <c r="AE41" s="1374"/>
      <c r="AF41" s="1374"/>
      <c r="AG41" s="1374"/>
      <c r="AH41" s="1374"/>
      <c r="AI41" s="1374"/>
      <c r="AJ41" s="1374"/>
      <c r="AK41" s="1374"/>
      <c r="AL41" s="1374"/>
      <c r="AM41" s="1374"/>
      <c r="AN41" s="1374"/>
      <c r="AO41" s="1374"/>
      <c r="AP41" s="1374"/>
      <c r="AQ41" s="1374"/>
      <c r="AR41" s="1374"/>
      <c r="AS41" s="1374"/>
      <c r="AT41" s="1374"/>
      <c r="AU41" s="1374"/>
      <c r="AV41" s="1374"/>
      <c r="AW41" s="1374"/>
      <c r="AX41" s="1374"/>
      <c r="AY41" s="1374"/>
      <c r="AZ41" s="1374"/>
      <c r="BA41" s="1378"/>
      <c r="ET41" s="45" t="s">
        <v>136</v>
      </c>
      <c r="FC41" s="45" t="s">
        <v>135</v>
      </c>
    </row>
    <row r="42" spans="1:159" ht="11.25" customHeight="1">
      <c r="A42" s="3038" t="s">
        <v>223</v>
      </c>
      <c r="B42" s="3039"/>
      <c r="C42" s="3039"/>
      <c r="D42" s="3039"/>
      <c r="E42" s="3085"/>
      <c r="F42" s="3085"/>
      <c r="G42" s="3090" t="s">
        <v>289</v>
      </c>
      <c r="H42" s="3091"/>
      <c r="I42" s="3091"/>
      <c r="J42" s="3091"/>
      <c r="K42" s="3091"/>
      <c r="L42" s="3092"/>
      <c r="M42" s="3052"/>
      <c r="N42" s="3053"/>
      <c r="O42" s="3053"/>
      <c r="P42" s="3053"/>
      <c r="Q42" s="3053"/>
      <c r="R42" s="3053"/>
      <c r="S42" s="3053"/>
      <c r="T42" s="3053"/>
      <c r="U42" s="3053"/>
      <c r="V42" s="3053"/>
      <c r="W42" s="3053"/>
      <c r="X42" s="3053"/>
      <c r="Y42" s="3053"/>
      <c r="Z42" s="3053"/>
      <c r="AA42" s="3053"/>
      <c r="AB42" s="3053"/>
      <c r="AC42" s="3053"/>
      <c r="AD42" s="3053"/>
      <c r="AE42" s="3053"/>
      <c r="AF42" s="3053"/>
      <c r="AG42" s="3053"/>
      <c r="AH42" s="3053"/>
      <c r="AI42" s="3053"/>
      <c r="AJ42" s="3053"/>
      <c r="AK42" s="3053"/>
      <c r="AL42" s="3053"/>
      <c r="AM42" s="3053"/>
      <c r="AN42" s="3053"/>
      <c r="AO42" s="3053"/>
      <c r="AP42" s="3053"/>
      <c r="AQ42" s="3053"/>
      <c r="AR42" s="3053"/>
      <c r="AS42" s="3053"/>
      <c r="AT42" s="3053"/>
      <c r="AU42" s="3053"/>
      <c r="AV42" s="3053"/>
      <c r="AW42" s="3053"/>
      <c r="AX42" s="3053"/>
      <c r="AY42" s="3053"/>
      <c r="AZ42" s="3053"/>
      <c r="BA42" s="3054"/>
      <c r="ET42" s="45" t="s">
        <v>137</v>
      </c>
      <c r="FC42" s="45" t="s">
        <v>136</v>
      </c>
    </row>
    <row r="43" spans="1:159" ht="11.25" customHeight="1">
      <c r="A43" s="3041"/>
      <c r="B43" s="3042"/>
      <c r="C43" s="3042"/>
      <c r="D43" s="3042"/>
      <c r="E43" s="3086"/>
      <c r="F43" s="3086"/>
      <c r="G43" s="3093"/>
      <c r="H43" s="805"/>
      <c r="I43" s="805"/>
      <c r="J43" s="805"/>
      <c r="K43" s="805"/>
      <c r="L43" s="3094"/>
      <c r="M43" s="3055"/>
      <c r="N43" s="3056"/>
      <c r="O43" s="3056"/>
      <c r="P43" s="3056"/>
      <c r="Q43" s="3056"/>
      <c r="R43" s="3056"/>
      <c r="S43" s="3056"/>
      <c r="T43" s="3056"/>
      <c r="U43" s="3056"/>
      <c r="V43" s="3056"/>
      <c r="W43" s="3056"/>
      <c r="X43" s="3056"/>
      <c r="Y43" s="3056"/>
      <c r="Z43" s="3056"/>
      <c r="AA43" s="3056"/>
      <c r="AB43" s="3056"/>
      <c r="AC43" s="3056"/>
      <c r="AD43" s="3056"/>
      <c r="AE43" s="3056"/>
      <c r="AF43" s="3056"/>
      <c r="AG43" s="3056"/>
      <c r="AH43" s="3056"/>
      <c r="AI43" s="3056"/>
      <c r="AJ43" s="3056"/>
      <c r="AK43" s="3056"/>
      <c r="AL43" s="3056"/>
      <c r="AM43" s="3056"/>
      <c r="AN43" s="3056"/>
      <c r="AO43" s="3056"/>
      <c r="AP43" s="3056"/>
      <c r="AQ43" s="3056"/>
      <c r="AR43" s="3056"/>
      <c r="AS43" s="3056"/>
      <c r="AT43" s="3056"/>
      <c r="AU43" s="3056"/>
      <c r="AV43" s="3056"/>
      <c r="AW43" s="3056"/>
      <c r="AX43" s="3056"/>
      <c r="AY43" s="3056"/>
      <c r="AZ43" s="3056"/>
      <c r="BA43" s="3057"/>
      <c r="ET43" s="45" t="s">
        <v>138</v>
      </c>
      <c r="FC43" s="45" t="s">
        <v>137</v>
      </c>
    </row>
    <row r="44" spans="1:159" ht="11.25" customHeight="1">
      <c r="A44" s="3041"/>
      <c r="B44" s="3042"/>
      <c r="C44" s="3042"/>
      <c r="D44" s="3042"/>
      <c r="E44" s="3086"/>
      <c r="F44" s="3086"/>
      <c r="G44" s="3095"/>
      <c r="H44" s="3096"/>
      <c r="I44" s="3096"/>
      <c r="J44" s="3096"/>
      <c r="K44" s="3096"/>
      <c r="L44" s="3097"/>
      <c r="M44" s="3058"/>
      <c r="N44" s="3059"/>
      <c r="O44" s="3059"/>
      <c r="P44" s="3059"/>
      <c r="Q44" s="3059"/>
      <c r="R44" s="3059"/>
      <c r="S44" s="3059"/>
      <c r="T44" s="3059"/>
      <c r="U44" s="3059"/>
      <c r="V44" s="3059"/>
      <c r="W44" s="3059"/>
      <c r="X44" s="3059"/>
      <c r="Y44" s="3059"/>
      <c r="Z44" s="3059"/>
      <c r="AA44" s="3059"/>
      <c r="AB44" s="3059"/>
      <c r="AC44" s="3059"/>
      <c r="AD44" s="3059"/>
      <c r="AE44" s="3059"/>
      <c r="AF44" s="3059"/>
      <c r="AG44" s="3059"/>
      <c r="AH44" s="3059"/>
      <c r="AI44" s="3059"/>
      <c r="AJ44" s="3059"/>
      <c r="AK44" s="3059"/>
      <c r="AL44" s="3059"/>
      <c r="AM44" s="3059"/>
      <c r="AN44" s="3059"/>
      <c r="AO44" s="3059"/>
      <c r="AP44" s="3059"/>
      <c r="AQ44" s="3059"/>
      <c r="AR44" s="3059"/>
      <c r="AS44" s="3059"/>
      <c r="AT44" s="3059"/>
      <c r="AU44" s="3059"/>
      <c r="AV44" s="3059"/>
      <c r="AW44" s="3059"/>
      <c r="AX44" s="3059"/>
      <c r="AY44" s="3059"/>
      <c r="AZ44" s="3059"/>
      <c r="BA44" s="3060"/>
      <c r="ET44" s="45" t="s">
        <v>139</v>
      </c>
      <c r="FC44" s="45" t="s">
        <v>138</v>
      </c>
    </row>
    <row r="45" spans="1:159" ht="11.25" customHeight="1">
      <c r="A45" s="3041"/>
      <c r="B45" s="3042"/>
      <c r="C45" s="3042"/>
      <c r="D45" s="3042"/>
      <c r="E45" s="3086"/>
      <c r="F45" s="3086"/>
      <c r="G45" s="3061" t="s">
        <v>436</v>
      </c>
      <c r="H45" s="3062"/>
      <c r="I45" s="3062"/>
      <c r="J45" s="3062"/>
      <c r="K45" s="3062"/>
      <c r="L45" s="3062"/>
      <c r="M45" s="2178" t="s">
        <v>227</v>
      </c>
      <c r="N45" s="3064"/>
      <c r="O45" s="3065"/>
      <c r="P45" s="3065"/>
      <c r="Q45" s="3065"/>
      <c r="R45" s="20" t="s">
        <v>228</v>
      </c>
      <c r="S45" s="3065"/>
      <c r="T45" s="3065"/>
      <c r="U45" s="3065"/>
      <c r="V45" s="3065"/>
      <c r="W45" s="2240"/>
      <c r="X45" s="2240"/>
      <c r="Y45" s="2240"/>
      <c r="Z45" s="2240"/>
      <c r="AA45" s="2240"/>
      <c r="AB45" s="2240"/>
      <c r="AC45" s="2240"/>
      <c r="AD45" s="2240"/>
      <c r="AE45" s="2240"/>
      <c r="AF45" s="2240"/>
      <c r="AG45" s="2240"/>
      <c r="AH45" s="2240"/>
      <c r="AI45" s="2240"/>
      <c r="AJ45" s="2240"/>
      <c r="AK45" s="2240"/>
      <c r="AL45" s="2240"/>
      <c r="AM45" s="2240"/>
      <c r="AN45" s="2240"/>
      <c r="AO45" s="2240"/>
      <c r="AP45" s="2240"/>
      <c r="AQ45" s="2240"/>
      <c r="AR45" s="2240"/>
      <c r="AS45" s="2240"/>
      <c r="AT45" s="2240"/>
      <c r="AU45" s="2240"/>
      <c r="AV45" s="2240"/>
      <c r="AW45" s="2240"/>
      <c r="AX45" s="2240"/>
      <c r="AY45" s="2240"/>
      <c r="AZ45" s="2240"/>
      <c r="BA45" s="2242"/>
      <c r="ET45" s="45" t="s">
        <v>140</v>
      </c>
      <c r="FC45" s="45" t="s">
        <v>139</v>
      </c>
    </row>
    <row r="46" spans="1:159" ht="11.25" customHeight="1">
      <c r="A46" s="3041"/>
      <c r="B46" s="3042"/>
      <c r="C46" s="3042"/>
      <c r="D46" s="3042"/>
      <c r="E46" s="3086"/>
      <c r="F46" s="3086"/>
      <c r="G46" s="3063"/>
      <c r="H46" s="3062"/>
      <c r="I46" s="3062"/>
      <c r="J46" s="3062"/>
      <c r="K46" s="3062"/>
      <c r="L46" s="3062"/>
      <c r="M46" s="3055"/>
      <c r="N46" s="3056"/>
      <c r="O46" s="3056"/>
      <c r="P46" s="3056"/>
      <c r="Q46" s="3056"/>
      <c r="R46" s="3056"/>
      <c r="S46" s="3056"/>
      <c r="T46" s="3056"/>
      <c r="U46" s="3056"/>
      <c r="V46" s="3056"/>
      <c r="W46" s="3056"/>
      <c r="X46" s="3056"/>
      <c r="Y46" s="3056"/>
      <c r="Z46" s="3056"/>
      <c r="AA46" s="3056"/>
      <c r="AB46" s="3056"/>
      <c r="AC46" s="3056"/>
      <c r="AD46" s="3056"/>
      <c r="AE46" s="3056"/>
      <c r="AF46" s="3056"/>
      <c r="AG46" s="3056"/>
      <c r="AH46" s="3056"/>
      <c r="AI46" s="3056"/>
      <c r="AJ46" s="3056"/>
      <c r="AK46" s="3056"/>
      <c r="AL46" s="3056"/>
      <c r="AM46" s="3056"/>
      <c r="AN46" s="3056"/>
      <c r="AO46" s="3056"/>
      <c r="AP46" s="3056"/>
      <c r="AQ46" s="3056"/>
      <c r="AR46" s="3056"/>
      <c r="AS46" s="3056"/>
      <c r="AT46" s="3056"/>
      <c r="AU46" s="3056"/>
      <c r="AV46" s="3056"/>
      <c r="AW46" s="3056"/>
      <c r="AX46" s="3056"/>
      <c r="AY46" s="3056"/>
      <c r="AZ46" s="3056"/>
      <c r="BA46" s="3057"/>
      <c r="ET46" s="45" t="s">
        <v>72</v>
      </c>
      <c r="FC46" s="45" t="s">
        <v>140</v>
      </c>
    </row>
    <row r="47" spans="1:159" ht="11.25" customHeight="1">
      <c r="A47" s="3041"/>
      <c r="B47" s="3042"/>
      <c r="C47" s="3042"/>
      <c r="D47" s="3042"/>
      <c r="E47" s="3086"/>
      <c r="F47" s="3086"/>
      <c r="G47" s="3063"/>
      <c r="H47" s="3062"/>
      <c r="I47" s="3062"/>
      <c r="J47" s="3062"/>
      <c r="K47" s="3062"/>
      <c r="L47" s="3062"/>
      <c r="M47" s="3055"/>
      <c r="N47" s="3056"/>
      <c r="O47" s="3056"/>
      <c r="P47" s="3056"/>
      <c r="Q47" s="3056"/>
      <c r="R47" s="3056"/>
      <c r="S47" s="3056"/>
      <c r="T47" s="3056"/>
      <c r="U47" s="3056"/>
      <c r="V47" s="3056"/>
      <c r="W47" s="3056"/>
      <c r="X47" s="3056"/>
      <c r="Y47" s="3056"/>
      <c r="Z47" s="3056"/>
      <c r="AA47" s="3056"/>
      <c r="AB47" s="3056"/>
      <c r="AC47" s="3056"/>
      <c r="AD47" s="3056"/>
      <c r="AE47" s="3056"/>
      <c r="AF47" s="3056"/>
      <c r="AG47" s="3056"/>
      <c r="AH47" s="3056"/>
      <c r="AI47" s="3056"/>
      <c r="AJ47" s="3056"/>
      <c r="AK47" s="3056"/>
      <c r="AL47" s="3056"/>
      <c r="AM47" s="3056"/>
      <c r="AN47" s="3056"/>
      <c r="AO47" s="3056"/>
      <c r="AP47" s="3056"/>
      <c r="AQ47" s="3056"/>
      <c r="AR47" s="3056"/>
      <c r="AS47" s="3056"/>
      <c r="AT47" s="3056"/>
      <c r="AU47" s="3056"/>
      <c r="AV47" s="3056"/>
      <c r="AW47" s="3056"/>
      <c r="AX47" s="3056"/>
      <c r="AY47" s="3056"/>
      <c r="AZ47" s="3056"/>
      <c r="BA47" s="3057"/>
      <c r="ET47" s="45" t="s">
        <v>73</v>
      </c>
      <c r="FC47" s="45" t="s">
        <v>72</v>
      </c>
    </row>
    <row r="48" spans="1:159" ht="11.25" customHeight="1">
      <c r="A48" s="3041"/>
      <c r="B48" s="3042"/>
      <c r="C48" s="3042"/>
      <c r="D48" s="3042"/>
      <c r="E48" s="3086"/>
      <c r="F48" s="3086"/>
      <c r="G48" s="3063"/>
      <c r="H48" s="3062"/>
      <c r="I48" s="3062"/>
      <c r="J48" s="3062"/>
      <c r="K48" s="3062"/>
      <c r="L48" s="3062"/>
      <c r="M48" s="3058"/>
      <c r="N48" s="3059"/>
      <c r="O48" s="3059"/>
      <c r="P48" s="3059"/>
      <c r="Q48" s="3059"/>
      <c r="R48" s="3059"/>
      <c r="S48" s="3059"/>
      <c r="T48" s="3059"/>
      <c r="U48" s="3059"/>
      <c r="V48" s="3059"/>
      <c r="W48" s="3059"/>
      <c r="X48" s="3059"/>
      <c r="Y48" s="3059"/>
      <c r="Z48" s="3059"/>
      <c r="AA48" s="3059"/>
      <c r="AB48" s="3059"/>
      <c r="AC48" s="3059"/>
      <c r="AD48" s="3059"/>
      <c r="AE48" s="3059"/>
      <c r="AF48" s="3059"/>
      <c r="AG48" s="3059"/>
      <c r="AH48" s="3059"/>
      <c r="AI48" s="3059"/>
      <c r="AJ48" s="3059"/>
      <c r="AK48" s="3059"/>
      <c r="AL48" s="3059"/>
      <c r="AM48" s="3059"/>
      <c r="AN48" s="3059"/>
      <c r="AO48" s="3059"/>
      <c r="AP48" s="3059"/>
      <c r="AQ48" s="3059"/>
      <c r="AR48" s="3059"/>
      <c r="AS48" s="3059"/>
      <c r="AT48" s="3059"/>
      <c r="AU48" s="3059"/>
      <c r="AV48" s="3059"/>
      <c r="AW48" s="3059"/>
      <c r="AX48" s="3059"/>
      <c r="AY48" s="3059"/>
      <c r="AZ48" s="3059"/>
      <c r="BA48" s="3060"/>
      <c r="ET48" s="45" t="s">
        <v>74</v>
      </c>
      <c r="FC48" s="45" t="s">
        <v>73</v>
      </c>
    </row>
    <row r="49" spans="1:159" ht="11.25" customHeight="1">
      <c r="A49" s="3041"/>
      <c r="B49" s="3042"/>
      <c r="C49" s="3042"/>
      <c r="D49" s="3042"/>
      <c r="E49" s="3086"/>
      <c r="F49" s="3086"/>
      <c r="G49" s="2720" t="s">
        <v>229</v>
      </c>
      <c r="H49" s="2737"/>
      <c r="I49" s="2737"/>
      <c r="J49" s="3062"/>
      <c r="K49" s="3062"/>
      <c r="L49" s="3062"/>
      <c r="M49" s="3104"/>
      <c r="N49" s="2877"/>
      <c r="O49" s="2877"/>
      <c r="P49" s="2877"/>
      <c r="Q49" s="2877"/>
      <c r="R49" s="1373" t="s">
        <v>215</v>
      </c>
      <c r="S49" s="2877"/>
      <c r="T49" s="2877"/>
      <c r="U49" s="2877"/>
      <c r="V49" s="2877"/>
      <c r="W49" s="2877"/>
      <c r="X49" s="1373" t="s">
        <v>216</v>
      </c>
      <c r="Y49" s="2877"/>
      <c r="Z49" s="2877"/>
      <c r="AA49" s="2877"/>
      <c r="AB49" s="2877"/>
      <c r="AC49" s="2877"/>
      <c r="AD49" s="2877"/>
      <c r="AE49" s="1373"/>
      <c r="AF49" s="1373"/>
      <c r="AG49" s="1373"/>
      <c r="AH49" s="1373"/>
      <c r="AI49" s="1373"/>
      <c r="AJ49" s="1373"/>
      <c r="AK49" s="1373"/>
      <c r="AL49" s="1373"/>
      <c r="AM49" s="1373"/>
      <c r="AN49" s="1373"/>
      <c r="AO49" s="1373"/>
      <c r="AP49" s="1373"/>
      <c r="AQ49" s="1373"/>
      <c r="AR49" s="1373"/>
      <c r="AS49" s="1373"/>
      <c r="AT49" s="1373"/>
      <c r="AU49" s="1373"/>
      <c r="AV49" s="1373"/>
      <c r="AW49" s="1373"/>
      <c r="AX49" s="1373"/>
      <c r="AY49" s="1373"/>
      <c r="AZ49" s="1373"/>
      <c r="BA49" s="1377"/>
      <c r="ET49" s="45" t="s">
        <v>75</v>
      </c>
      <c r="FC49" s="45" t="s">
        <v>74</v>
      </c>
    </row>
    <row r="50" spans="1:159" ht="11.25" customHeight="1">
      <c r="A50" s="3087"/>
      <c r="B50" s="3088"/>
      <c r="C50" s="3088"/>
      <c r="D50" s="3088"/>
      <c r="E50" s="3089"/>
      <c r="F50" s="3089"/>
      <c r="G50" s="3101"/>
      <c r="H50" s="3102"/>
      <c r="I50" s="3102"/>
      <c r="J50" s="3103"/>
      <c r="K50" s="3103"/>
      <c r="L50" s="3103"/>
      <c r="M50" s="3105"/>
      <c r="N50" s="3100"/>
      <c r="O50" s="3100"/>
      <c r="P50" s="3100"/>
      <c r="Q50" s="3100"/>
      <c r="R50" s="1380"/>
      <c r="S50" s="3100"/>
      <c r="T50" s="3100"/>
      <c r="U50" s="3100"/>
      <c r="V50" s="3100"/>
      <c r="W50" s="3100"/>
      <c r="X50" s="1380"/>
      <c r="Y50" s="3100"/>
      <c r="Z50" s="3100"/>
      <c r="AA50" s="3100"/>
      <c r="AB50" s="3100"/>
      <c r="AC50" s="3100"/>
      <c r="AD50" s="3100"/>
      <c r="AE50" s="1374"/>
      <c r="AF50" s="1374"/>
      <c r="AG50" s="1374"/>
      <c r="AH50" s="1374"/>
      <c r="AI50" s="1374"/>
      <c r="AJ50" s="1374"/>
      <c r="AK50" s="1374"/>
      <c r="AL50" s="1374"/>
      <c r="AM50" s="1374"/>
      <c r="AN50" s="1374"/>
      <c r="AO50" s="1374"/>
      <c r="AP50" s="1374"/>
      <c r="AQ50" s="1374"/>
      <c r="AR50" s="1374"/>
      <c r="AS50" s="1374"/>
      <c r="AT50" s="1374"/>
      <c r="AU50" s="1374"/>
      <c r="AV50" s="1374"/>
      <c r="AW50" s="1374"/>
      <c r="AX50" s="1374"/>
      <c r="AY50" s="1374"/>
      <c r="AZ50" s="1374"/>
      <c r="BA50" s="1378"/>
      <c r="ET50" s="45" t="s">
        <v>76</v>
      </c>
      <c r="FC50" s="45" t="s">
        <v>75</v>
      </c>
    </row>
    <row r="51" spans="1:159" ht="11.25" customHeight="1">
      <c r="A51" s="1450" t="s">
        <v>230</v>
      </c>
      <c r="B51" s="3076"/>
      <c r="C51" s="3076"/>
      <c r="D51" s="3076"/>
      <c r="E51" s="3076"/>
      <c r="F51" s="3076"/>
      <c r="G51" s="2677" t="s">
        <v>231</v>
      </c>
      <c r="H51" s="3076"/>
      <c r="I51" s="3076"/>
      <c r="J51" s="3076"/>
      <c r="K51" s="3076"/>
      <c r="L51" s="3078"/>
      <c r="M51" s="3052"/>
      <c r="N51" s="3053"/>
      <c r="O51" s="3053"/>
      <c r="P51" s="3053"/>
      <c r="Q51" s="3053"/>
      <c r="R51" s="3053"/>
      <c r="S51" s="3053"/>
      <c r="T51" s="3053"/>
      <c r="U51" s="3053"/>
      <c r="V51" s="3053"/>
      <c r="W51" s="3053"/>
      <c r="X51" s="3053"/>
      <c r="Y51" s="3053"/>
      <c r="Z51" s="3053"/>
      <c r="AA51" s="3053"/>
      <c r="AB51" s="3053"/>
      <c r="AC51" s="3053"/>
      <c r="AD51" s="3053"/>
      <c r="AE51" s="3053"/>
      <c r="AF51" s="3053"/>
      <c r="AG51" s="3053"/>
      <c r="AH51" s="3053"/>
      <c r="AI51" s="3053"/>
      <c r="AJ51" s="3053"/>
      <c r="AK51" s="3053"/>
      <c r="AL51" s="3053"/>
      <c r="AM51" s="3053"/>
      <c r="AN51" s="3053"/>
      <c r="AO51" s="3053"/>
      <c r="AP51" s="3053"/>
      <c r="AQ51" s="3053"/>
      <c r="AR51" s="3053"/>
      <c r="AS51" s="3053"/>
      <c r="AT51" s="3053"/>
      <c r="AU51" s="3053"/>
      <c r="AV51" s="3053"/>
      <c r="AW51" s="3053"/>
      <c r="AX51" s="3053"/>
      <c r="AY51" s="3053"/>
      <c r="AZ51" s="3053"/>
      <c r="BA51" s="3054"/>
      <c r="ET51" s="45" t="s">
        <v>77</v>
      </c>
      <c r="FC51" s="45" t="s">
        <v>76</v>
      </c>
    </row>
    <row r="52" spans="1:159" ht="11.25" customHeight="1">
      <c r="A52" s="1452"/>
      <c r="B52" s="2825"/>
      <c r="C52" s="2825"/>
      <c r="D52" s="2825"/>
      <c r="E52" s="2825"/>
      <c r="F52" s="2825"/>
      <c r="G52" s="2486"/>
      <c r="H52" s="2825"/>
      <c r="I52" s="2825"/>
      <c r="J52" s="2825"/>
      <c r="K52" s="2825"/>
      <c r="L52" s="3079"/>
      <c r="M52" s="3055"/>
      <c r="N52" s="3056"/>
      <c r="O52" s="3056"/>
      <c r="P52" s="3056"/>
      <c r="Q52" s="3056"/>
      <c r="R52" s="3056"/>
      <c r="S52" s="3056"/>
      <c r="T52" s="3056"/>
      <c r="U52" s="3056"/>
      <c r="V52" s="3056"/>
      <c r="W52" s="3056"/>
      <c r="X52" s="3056"/>
      <c r="Y52" s="3056"/>
      <c r="Z52" s="3056"/>
      <c r="AA52" s="3056"/>
      <c r="AB52" s="3056"/>
      <c r="AC52" s="3056"/>
      <c r="AD52" s="3056"/>
      <c r="AE52" s="3056"/>
      <c r="AF52" s="3056"/>
      <c r="AG52" s="3056"/>
      <c r="AH52" s="3056"/>
      <c r="AI52" s="3056"/>
      <c r="AJ52" s="3056"/>
      <c r="AK52" s="3056"/>
      <c r="AL52" s="3056"/>
      <c r="AM52" s="3056"/>
      <c r="AN52" s="3056"/>
      <c r="AO52" s="3056"/>
      <c r="AP52" s="3056"/>
      <c r="AQ52" s="3056"/>
      <c r="AR52" s="3056"/>
      <c r="AS52" s="3056"/>
      <c r="AT52" s="3056"/>
      <c r="AU52" s="3056"/>
      <c r="AV52" s="3056"/>
      <c r="AW52" s="3056"/>
      <c r="AX52" s="3056"/>
      <c r="AY52" s="3056"/>
      <c r="AZ52" s="3056"/>
      <c r="BA52" s="3057"/>
      <c r="ET52" s="45" t="s">
        <v>78</v>
      </c>
      <c r="FC52" s="45" t="s">
        <v>77</v>
      </c>
    </row>
    <row r="53" spans="1:159" ht="11.25" customHeight="1">
      <c r="A53" s="1452"/>
      <c r="B53" s="2825"/>
      <c r="C53" s="2825"/>
      <c r="D53" s="2825"/>
      <c r="E53" s="2825"/>
      <c r="F53" s="2825"/>
      <c r="G53" s="2486"/>
      <c r="H53" s="2825"/>
      <c r="I53" s="2825"/>
      <c r="J53" s="2825"/>
      <c r="K53" s="2825"/>
      <c r="L53" s="3079"/>
      <c r="M53" s="3055"/>
      <c r="N53" s="3056"/>
      <c r="O53" s="3056"/>
      <c r="P53" s="3056"/>
      <c r="Q53" s="3056"/>
      <c r="R53" s="3056"/>
      <c r="S53" s="3056"/>
      <c r="T53" s="3056"/>
      <c r="U53" s="3056"/>
      <c r="V53" s="3056"/>
      <c r="W53" s="3056"/>
      <c r="X53" s="3056"/>
      <c r="Y53" s="3056"/>
      <c r="Z53" s="3056"/>
      <c r="AA53" s="3056"/>
      <c r="AB53" s="3056"/>
      <c r="AC53" s="3056"/>
      <c r="AD53" s="3056"/>
      <c r="AE53" s="3056"/>
      <c r="AF53" s="3056"/>
      <c r="AG53" s="3056"/>
      <c r="AH53" s="3056"/>
      <c r="AI53" s="3056"/>
      <c r="AJ53" s="3056"/>
      <c r="AK53" s="3056"/>
      <c r="AL53" s="3056"/>
      <c r="AM53" s="3056"/>
      <c r="AN53" s="3056"/>
      <c r="AO53" s="3056"/>
      <c r="AP53" s="3056"/>
      <c r="AQ53" s="3056"/>
      <c r="AR53" s="3056"/>
      <c r="AS53" s="3056"/>
      <c r="AT53" s="3056"/>
      <c r="AU53" s="3056"/>
      <c r="AV53" s="3056"/>
      <c r="AW53" s="3056"/>
      <c r="AX53" s="3056"/>
      <c r="AY53" s="3056"/>
      <c r="AZ53" s="3056"/>
      <c r="BA53" s="3057"/>
      <c r="ET53" s="45" t="s">
        <v>79</v>
      </c>
      <c r="FC53" s="45" t="s">
        <v>78</v>
      </c>
    </row>
    <row r="54" spans="1:159" ht="11.25" customHeight="1">
      <c r="A54" s="3077"/>
      <c r="B54" s="1396"/>
      <c r="C54" s="1396"/>
      <c r="D54" s="1396"/>
      <c r="E54" s="1396"/>
      <c r="F54" s="1396"/>
      <c r="G54" s="3080"/>
      <c r="H54" s="1396"/>
      <c r="I54" s="1396"/>
      <c r="J54" s="1396"/>
      <c r="K54" s="1396"/>
      <c r="L54" s="3081"/>
      <c r="M54" s="3082"/>
      <c r="N54" s="3083"/>
      <c r="O54" s="3083"/>
      <c r="P54" s="3083"/>
      <c r="Q54" s="3083"/>
      <c r="R54" s="3083"/>
      <c r="S54" s="3083"/>
      <c r="T54" s="3083"/>
      <c r="U54" s="3083"/>
      <c r="V54" s="3083"/>
      <c r="W54" s="3083"/>
      <c r="X54" s="3083"/>
      <c r="Y54" s="3083"/>
      <c r="Z54" s="3083"/>
      <c r="AA54" s="3083"/>
      <c r="AB54" s="3083"/>
      <c r="AC54" s="3083"/>
      <c r="AD54" s="3083"/>
      <c r="AE54" s="3083"/>
      <c r="AF54" s="3083"/>
      <c r="AG54" s="3083"/>
      <c r="AH54" s="3083"/>
      <c r="AI54" s="3083"/>
      <c r="AJ54" s="3083"/>
      <c r="AK54" s="3083"/>
      <c r="AL54" s="3083"/>
      <c r="AM54" s="3083"/>
      <c r="AN54" s="3083"/>
      <c r="AO54" s="3083"/>
      <c r="AP54" s="3083"/>
      <c r="AQ54" s="3083"/>
      <c r="AR54" s="3083"/>
      <c r="AS54" s="3083"/>
      <c r="AT54" s="3083"/>
      <c r="AU54" s="3083"/>
      <c r="AV54" s="3083"/>
      <c r="AW54" s="3083"/>
      <c r="AX54" s="3083"/>
      <c r="AY54" s="3083"/>
      <c r="AZ54" s="3083"/>
      <c r="BA54" s="3084"/>
      <c r="ET54" s="45" t="s">
        <v>80</v>
      </c>
      <c r="FC54" s="45" t="s">
        <v>79</v>
      </c>
    </row>
    <row r="55" spans="1:159" ht="11.25" customHeight="1">
      <c r="A55" s="3038" t="s">
        <v>342</v>
      </c>
      <c r="B55" s="3039"/>
      <c r="C55" s="3039"/>
      <c r="D55" s="3039"/>
      <c r="E55" s="3039"/>
      <c r="F55" s="3040"/>
      <c r="G55" s="3047" t="s">
        <v>434</v>
      </c>
      <c r="H55" s="2183"/>
      <c r="I55" s="2183"/>
      <c r="J55" s="2183"/>
      <c r="K55" s="2183"/>
      <c r="L55" s="2725"/>
      <c r="M55" s="3052"/>
      <c r="N55" s="3053"/>
      <c r="O55" s="3053"/>
      <c r="P55" s="3053"/>
      <c r="Q55" s="3053"/>
      <c r="R55" s="3053"/>
      <c r="S55" s="3053"/>
      <c r="T55" s="3053"/>
      <c r="U55" s="3053"/>
      <c r="V55" s="3053"/>
      <c r="W55" s="3053"/>
      <c r="X55" s="3053"/>
      <c r="Y55" s="3053"/>
      <c r="Z55" s="3053"/>
      <c r="AA55" s="3053"/>
      <c r="AB55" s="3053"/>
      <c r="AC55" s="3053"/>
      <c r="AD55" s="3053"/>
      <c r="AE55" s="3053"/>
      <c r="AF55" s="3053"/>
      <c r="AG55" s="3053"/>
      <c r="AH55" s="3053"/>
      <c r="AI55" s="3053"/>
      <c r="AJ55" s="3053"/>
      <c r="AK55" s="3053"/>
      <c r="AL55" s="3053"/>
      <c r="AM55" s="3053"/>
      <c r="AN55" s="3053"/>
      <c r="AO55" s="3053"/>
      <c r="AP55" s="3053"/>
      <c r="AQ55" s="3053"/>
      <c r="AR55" s="3053"/>
      <c r="AS55" s="3053"/>
      <c r="AT55" s="3053"/>
      <c r="AU55" s="3053"/>
      <c r="AV55" s="3053"/>
      <c r="AW55" s="3053"/>
      <c r="AX55" s="3053"/>
      <c r="AY55" s="3053"/>
      <c r="AZ55" s="3053"/>
      <c r="BA55" s="3054"/>
      <c r="ET55" s="45" t="s">
        <v>141</v>
      </c>
      <c r="FC55" s="45" t="s">
        <v>80</v>
      </c>
    </row>
    <row r="56" spans="1:159" ht="11.25" customHeight="1">
      <c r="A56" s="3041"/>
      <c r="B56" s="3042"/>
      <c r="C56" s="3042"/>
      <c r="D56" s="3042"/>
      <c r="E56" s="3042"/>
      <c r="F56" s="3043"/>
      <c r="G56" s="3048"/>
      <c r="H56" s="2183"/>
      <c r="I56" s="2183"/>
      <c r="J56" s="2183"/>
      <c r="K56" s="2183"/>
      <c r="L56" s="2725"/>
      <c r="M56" s="3055"/>
      <c r="N56" s="3056"/>
      <c r="O56" s="3056"/>
      <c r="P56" s="3056"/>
      <c r="Q56" s="3056"/>
      <c r="R56" s="3056"/>
      <c r="S56" s="3056"/>
      <c r="T56" s="3056"/>
      <c r="U56" s="3056"/>
      <c r="V56" s="3056"/>
      <c r="W56" s="3056"/>
      <c r="X56" s="3056"/>
      <c r="Y56" s="3056"/>
      <c r="Z56" s="3056"/>
      <c r="AA56" s="3056"/>
      <c r="AB56" s="3056"/>
      <c r="AC56" s="3056"/>
      <c r="AD56" s="3056"/>
      <c r="AE56" s="3056"/>
      <c r="AF56" s="3056"/>
      <c r="AG56" s="3056"/>
      <c r="AH56" s="3056"/>
      <c r="AI56" s="3056"/>
      <c r="AJ56" s="3056"/>
      <c r="AK56" s="3056"/>
      <c r="AL56" s="3056"/>
      <c r="AM56" s="3056"/>
      <c r="AN56" s="3056"/>
      <c r="AO56" s="3056"/>
      <c r="AP56" s="3056"/>
      <c r="AQ56" s="3056"/>
      <c r="AR56" s="3056"/>
      <c r="AS56" s="3056"/>
      <c r="AT56" s="3056"/>
      <c r="AU56" s="3056"/>
      <c r="AV56" s="3056"/>
      <c r="AW56" s="3056"/>
      <c r="AX56" s="3056"/>
      <c r="AY56" s="3056"/>
      <c r="AZ56" s="3056"/>
      <c r="BA56" s="3057"/>
      <c r="ET56" s="45" t="s">
        <v>142</v>
      </c>
      <c r="FC56" s="45" t="s">
        <v>141</v>
      </c>
    </row>
    <row r="57" spans="1:159" ht="11.25" customHeight="1">
      <c r="A57" s="3041"/>
      <c r="B57" s="3042"/>
      <c r="C57" s="3042"/>
      <c r="D57" s="3042"/>
      <c r="E57" s="3042"/>
      <c r="F57" s="3043"/>
      <c r="G57" s="3049"/>
      <c r="H57" s="3050"/>
      <c r="I57" s="3050"/>
      <c r="J57" s="3050"/>
      <c r="K57" s="3050"/>
      <c r="L57" s="3051"/>
      <c r="M57" s="3058"/>
      <c r="N57" s="3059"/>
      <c r="O57" s="3059"/>
      <c r="P57" s="3059"/>
      <c r="Q57" s="3059"/>
      <c r="R57" s="3059"/>
      <c r="S57" s="3059"/>
      <c r="T57" s="3059"/>
      <c r="U57" s="3059"/>
      <c r="V57" s="3059"/>
      <c r="W57" s="3059"/>
      <c r="X57" s="3059"/>
      <c r="Y57" s="3059"/>
      <c r="Z57" s="3059"/>
      <c r="AA57" s="3059"/>
      <c r="AB57" s="3059"/>
      <c r="AC57" s="3059"/>
      <c r="AD57" s="3059"/>
      <c r="AE57" s="3059"/>
      <c r="AF57" s="3059"/>
      <c r="AG57" s="3059"/>
      <c r="AH57" s="3059"/>
      <c r="AI57" s="3059"/>
      <c r="AJ57" s="3059"/>
      <c r="AK57" s="3059"/>
      <c r="AL57" s="3059"/>
      <c r="AM57" s="3059"/>
      <c r="AN57" s="3059"/>
      <c r="AO57" s="3059"/>
      <c r="AP57" s="3059"/>
      <c r="AQ57" s="3059"/>
      <c r="AR57" s="3059"/>
      <c r="AS57" s="3059"/>
      <c r="AT57" s="3059"/>
      <c r="AU57" s="3059"/>
      <c r="AV57" s="3059"/>
      <c r="AW57" s="3059"/>
      <c r="AX57" s="3059"/>
      <c r="AY57" s="3059"/>
      <c r="AZ57" s="3059"/>
      <c r="BA57" s="3060"/>
      <c r="ET57" s="45" t="s">
        <v>143</v>
      </c>
      <c r="FC57" s="45" t="s">
        <v>142</v>
      </c>
    </row>
    <row r="58" spans="1:159" ht="11.25" customHeight="1">
      <c r="A58" s="3041"/>
      <c r="B58" s="3042"/>
      <c r="C58" s="3042"/>
      <c r="D58" s="3042"/>
      <c r="E58" s="3042"/>
      <c r="F58" s="3043"/>
      <c r="G58" s="3061" t="s">
        <v>437</v>
      </c>
      <c r="H58" s="3062"/>
      <c r="I58" s="3062"/>
      <c r="J58" s="3062"/>
      <c r="K58" s="3062"/>
      <c r="L58" s="3062"/>
      <c r="M58" s="2178" t="s">
        <v>227</v>
      </c>
      <c r="N58" s="3064"/>
      <c r="O58" s="3065"/>
      <c r="P58" s="3065"/>
      <c r="Q58" s="3065"/>
      <c r="R58" s="20" t="s">
        <v>228</v>
      </c>
      <c r="S58" s="3065"/>
      <c r="T58" s="3065"/>
      <c r="U58" s="3065"/>
      <c r="V58" s="3065"/>
      <c r="W58" s="2240"/>
      <c r="X58" s="2240"/>
      <c r="Y58" s="2240"/>
      <c r="Z58" s="2240"/>
      <c r="AA58" s="2240"/>
      <c r="AB58" s="2240"/>
      <c r="AC58" s="2240"/>
      <c r="AD58" s="2240"/>
      <c r="AE58" s="2240"/>
      <c r="AF58" s="2240"/>
      <c r="AG58" s="2240"/>
      <c r="AH58" s="2240"/>
      <c r="AI58" s="2240"/>
      <c r="AJ58" s="2240"/>
      <c r="AK58" s="2240"/>
      <c r="AL58" s="2240"/>
      <c r="AM58" s="2240"/>
      <c r="AN58" s="2240"/>
      <c r="AO58" s="2240"/>
      <c r="AP58" s="2240"/>
      <c r="AQ58" s="2240"/>
      <c r="AR58" s="2240"/>
      <c r="AS58" s="2240"/>
      <c r="AT58" s="2240"/>
      <c r="AU58" s="2240"/>
      <c r="AV58" s="2240"/>
      <c r="AW58" s="2240"/>
      <c r="AX58" s="2240"/>
      <c r="AY58" s="2240"/>
      <c r="AZ58" s="2240"/>
      <c r="BA58" s="2242"/>
      <c r="ET58" s="45" t="s">
        <v>144</v>
      </c>
      <c r="FC58" s="45" t="s">
        <v>143</v>
      </c>
    </row>
    <row r="59" spans="1:159" ht="11.25" customHeight="1">
      <c r="A59" s="3041"/>
      <c r="B59" s="3042"/>
      <c r="C59" s="3042"/>
      <c r="D59" s="3042"/>
      <c r="E59" s="3042"/>
      <c r="F59" s="3043"/>
      <c r="G59" s="3063"/>
      <c r="H59" s="3062"/>
      <c r="I59" s="3062"/>
      <c r="J59" s="3062"/>
      <c r="K59" s="3062"/>
      <c r="L59" s="3062"/>
      <c r="M59" s="3055"/>
      <c r="N59" s="3056"/>
      <c r="O59" s="3056"/>
      <c r="P59" s="3056"/>
      <c r="Q59" s="3056"/>
      <c r="R59" s="3056"/>
      <c r="S59" s="3056"/>
      <c r="T59" s="3056"/>
      <c r="U59" s="3056"/>
      <c r="V59" s="3056"/>
      <c r="W59" s="3056"/>
      <c r="X59" s="3056"/>
      <c r="Y59" s="3056"/>
      <c r="Z59" s="3056"/>
      <c r="AA59" s="3056"/>
      <c r="AB59" s="3056"/>
      <c r="AC59" s="3056"/>
      <c r="AD59" s="3056"/>
      <c r="AE59" s="3056"/>
      <c r="AF59" s="3056"/>
      <c r="AG59" s="3056"/>
      <c r="AH59" s="3056"/>
      <c r="AI59" s="3056"/>
      <c r="AJ59" s="3056"/>
      <c r="AK59" s="3056"/>
      <c r="AL59" s="3056"/>
      <c r="AM59" s="3056"/>
      <c r="AN59" s="3056"/>
      <c r="AO59" s="3056"/>
      <c r="AP59" s="3056"/>
      <c r="AQ59" s="3056"/>
      <c r="AR59" s="3056"/>
      <c r="AS59" s="3056"/>
      <c r="AT59" s="3056"/>
      <c r="AU59" s="3056"/>
      <c r="AV59" s="3056"/>
      <c r="AW59" s="3056"/>
      <c r="AX59" s="3056"/>
      <c r="AY59" s="3056"/>
      <c r="AZ59" s="3056"/>
      <c r="BA59" s="3057"/>
      <c r="ET59" s="45" t="s">
        <v>82</v>
      </c>
      <c r="FC59" s="45" t="s">
        <v>144</v>
      </c>
    </row>
    <row r="60" spans="1:159" ht="11.25" customHeight="1">
      <c r="A60" s="3041"/>
      <c r="B60" s="3042"/>
      <c r="C60" s="3042"/>
      <c r="D60" s="3042"/>
      <c r="E60" s="3042"/>
      <c r="F60" s="3043"/>
      <c r="G60" s="3063"/>
      <c r="H60" s="3062"/>
      <c r="I60" s="3062"/>
      <c r="J60" s="3062"/>
      <c r="K60" s="3062"/>
      <c r="L60" s="3062"/>
      <c r="M60" s="3055"/>
      <c r="N60" s="3056"/>
      <c r="O60" s="3056"/>
      <c r="P60" s="3056"/>
      <c r="Q60" s="3056"/>
      <c r="R60" s="3056"/>
      <c r="S60" s="3056"/>
      <c r="T60" s="3056"/>
      <c r="U60" s="3056"/>
      <c r="V60" s="3056"/>
      <c r="W60" s="3056"/>
      <c r="X60" s="3056"/>
      <c r="Y60" s="3056"/>
      <c r="Z60" s="3056"/>
      <c r="AA60" s="3056"/>
      <c r="AB60" s="3056"/>
      <c r="AC60" s="3056"/>
      <c r="AD60" s="3056"/>
      <c r="AE60" s="3056"/>
      <c r="AF60" s="3056"/>
      <c r="AG60" s="3056"/>
      <c r="AH60" s="3056"/>
      <c r="AI60" s="3056"/>
      <c r="AJ60" s="3056"/>
      <c r="AK60" s="3056"/>
      <c r="AL60" s="3056"/>
      <c r="AM60" s="3056"/>
      <c r="AN60" s="3056"/>
      <c r="AO60" s="3056"/>
      <c r="AP60" s="3056"/>
      <c r="AQ60" s="3056"/>
      <c r="AR60" s="3056"/>
      <c r="AS60" s="3056"/>
      <c r="AT60" s="3056"/>
      <c r="AU60" s="3056"/>
      <c r="AV60" s="3056"/>
      <c r="AW60" s="3056"/>
      <c r="AX60" s="3056"/>
      <c r="AY60" s="3056"/>
      <c r="AZ60" s="3056"/>
      <c r="BA60" s="3057"/>
      <c r="ET60" s="45" t="s">
        <v>145</v>
      </c>
      <c r="FC60" s="45" t="s">
        <v>82</v>
      </c>
    </row>
    <row r="61" spans="1:159" ht="11.25" customHeight="1">
      <c r="A61" s="3041"/>
      <c r="B61" s="3042"/>
      <c r="C61" s="3042"/>
      <c r="D61" s="3042"/>
      <c r="E61" s="3042"/>
      <c r="F61" s="3043"/>
      <c r="G61" s="3063"/>
      <c r="H61" s="3062"/>
      <c r="I61" s="3062"/>
      <c r="J61" s="3062"/>
      <c r="K61" s="3062"/>
      <c r="L61" s="3062"/>
      <c r="M61" s="3058"/>
      <c r="N61" s="3059"/>
      <c r="O61" s="3059"/>
      <c r="P61" s="3059"/>
      <c r="Q61" s="3059"/>
      <c r="R61" s="3059"/>
      <c r="S61" s="3059"/>
      <c r="T61" s="3059"/>
      <c r="U61" s="3059"/>
      <c r="V61" s="3059"/>
      <c r="W61" s="3059"/>
      <c r="X61" s="3059"/>
      <c r="Y61" s="3059"/>
      <c r="Z61" s="3059"/>
      <c r="AA61" s="3059"/>
      <c r="AB61" s="3059"/>
      <c r="AC61" s="3059"/>
      <c r="AD61" s="3059"/>
      <c r="AE61" s="3059"/>
      <c r="AF61" s="3059"/>
      <c r="AG61" s="3059"/>
      <c r="AH61" s="3059"/>
      <c r="AI61" s="3059"/>
      <c r="AJ61" s="3059"/>
      <c r="AK61" s="3059"/>
      <c r="AL61" s="3059"/>
      <c r="AM61" s="3059"/>
      <c r="AN61" s="3059"/>
      <c r="AO61" s="3059"/>
      <c r="AP61" s="3059"/>
      <c r="AQ61" s="3059"/>
      <c r="AR61" s="3059"/>
      <c r="AS61" s="3059"/>
      <c r="AT61" s="3059"/>
      <c r="AU61" s="3059"/>
      <c r="AV61" s="3059"/>
      <c r="AW61" s="3059"/>
      <c r="AX61" s="3059"/>
      <c r="AY61" s="3059"/>
      <c r="AZ61" s="3059"/>
      <c r="BA61" s="3060"/>
      <c r="ET61" s="45" t="s">
        <v>84</v>
      </c>
      <c r="FC61" s="45" t="s">
        <v>145</v>
      </c>
    </row>
    <row r="62" spans="1:159" ht="11.25" customHeight="1">
      <c r="A62" s="3041"/>
      <c r="B62" s="3042"/>
      <c r="C62" s="3042"/>
      <c r="D62" s="3042"/>
      <c r="E62" s="3042"/>
      <c r="F62" s="3043"/>
      <c r="G62" s="2720" t="s">
        <v>229</v>
      </c>
      <c r="H62" s="2737"/>
      <c r="I62" s="2737"/>
      <c r="J62" s="3062"/>
      <c r="K62" s="3062"/>
      <c r="L62" s="3062"/>
      <c r="M62" s="3069"/>
      <c r="N62" s="3069"/>
      <c r="O62" s="3069"/>
      <c r="P62" s="3069"/>
      <c r="Q62" s="3069"/>
      <c r="R62" s="1373" t="s">
        <v>215</v>
      </c>
      <c r="S62" s="3069"/>
      <c r="T62" s="3069"/>
      <c r="U62" s="3069"/>
      <c r="V62" s="3069"/>
      <c r="W62" s="3069"/>
      <c r="X62" s="1373" t="s">
        <v>216</v>
      </c>
      <c r="Y62" s="3069"/>
      <c r="Z62" s="3069"/>
      <c r="AA62" s="3069"/>
      <c r="AB62" s="3069"/>
      <c r="AC62" s="3069"/>
      <c r="AD62" s="3069"/>
      <c r="AE62" s="1382" t="s">
        <v>271</v>
      </c>
      <c r="AF62" s="1373"/>
      <c r="AG62" s="1373"/>
      <c r="AH62" s="1373"/>
      <c r="AI62" s="1373"/>
      <c r="AJ62" s="1383"/>
      <c r="AK62" s="3073"/>
      <c r="AL62" s="1404"/>
      <c r="AM62" s="1404"/>
      <c r="AN62" s="1404"/>
      <c r="AO62" s="1404"/>
      <c r="AP62" s="1404"/>
      <c r="AQ62" s="1404"/>
      <c r="AR62" s="1404"/>
      <c r="AS62" s="1404"/>
      <c r="AT62" s="1404"/>
      <c r="AU62" s="1404"/>
      <c r="AV62" s="1404"/>
      <c r="AW62" s="1404"/>
      <c r="AX62" s="1404"/>
      <c r="AY62" s="1404"/>
      <c r="AZ62" s="1404"/>
      <c r="BA62" s="3074"/>
      <c r="ET62" s="45" t="s">
        <v>85</v>
      </c>
      <c r="FC62" s="45" t="s">
        <v>84</v>
      </c>
    </row>
    <row r="63" spans="1:159" ht="11.25" customHeight="1" thickBot="1">
      <c r="A63" s="3044"/>
      <c r="B63" s="3045"/>
      <c r="C63" s="3045"/>
      <c r="D63" s="3045"/>
      <c r="E63" s="3045"/>
      <c r="F63" s="3046"/>
      <c r="G63" s="3066"/>
      <c r="H63" s="3067"/>
      <c r="I63" s="3067"/>
      <c r="J63" s="3068"/>
      <c r="K63" s="3068"/>
      <c r="L63" s="3068"/>
      <c r="M63" s="2879"/>
      <c r="N63" s="2879"/>
      <c r="O63" s="2879"/>
      <c r="P63" s="2879"/>
      <c r="Q63" s="2879"/>
      <c r="R63" s="3070"/>
      <c r="S63" s="2879"/>
      <c r="T63" s="2879"/>
      <c r="U63" s="2879"/>
      <c r="V63" s="2879"/>
      <c r="W63" s="2879"/>
      <c r="X63" s="3070"/>
      <c r="Y63" s="2879"/>
      <c r="Z63" s="2879"/>
      <c r="AA63" s="2879"/>
      <c r="AB63" s="2879"/>
      <c r="AC63" s="2879"/>
      <c r="AD63" s="2879"/>
      <c r="AE63" s="2715"/>
      <c r="AF63" s="1477"/>
      <c r="AG63" s="1477"/>
      <c r="AH63" s="1477"/>
      <c r="AI63" s="1477"/>
      <c r="AJ63" s="2714"/>
      <c r="AK63" s="2129"/>
      <c r="AL63" s="2130"/>
      <c r="AM63" s="2130"/>
      <c r="AN63" s="2130"/>
      <c r="AO63" s="2130"/>
      <c r="AP63" s="2130"/>
      <c r="AQ63" s="2130"/>
      <c r="AR63" s="2130"/>
      <c r="AS63" s="2130"/>
      <c r="AT63" s="2130"/>
      <c r="AU63" s="2130"/>
      <c r="AV63" s="2130"/>
      <c r="AW63" s="2130"/>
      <c r="AX63" s="2130"/>
      <c r="AY63" s="2130"/>
      <c r="AZ63" s="2130"/>
      <c r="BA63" s="3075"/>
      <c r="ET63" s="45" t="s">
        <v>81</v>
      </c>
      <c r="FC63" s="45" t="s">
        <v>85</v>
      </c>
    </row>
    <row r="64" spans="1:159" ht="11.25" customHeight="1">
      <c r="A64" s="3136" t="s">
        <v>277</v>
      </c>
      <c r="B64" s="3136"/>
      <c r="C64" s="3136"/>
      <c r="D64" s="3136"/>
      <c r="E64" s="3136"/>
      <c r="F64" s="3136"/>
      <c r="G64" s="3136" t="s">
        <v>620</v>
      </c>
      <c r="H64" s="3136"/>
      <c r="I64" s="3136"/>
      <c r="J64" s="3136"/>
      <c r="K64" s="3136"/>
      <c r="L64" s="3136"/>
      <c r="M64" s="3136"/>
      <c r="N64" s="3136"/>
      <c r="O64" s="3136"/>
      <c r="P64" s="3136"/>
      <c r="Q64" s="3136"/>
      <c r="R64" s="3136"/>
      <c r="S64" s="3136"/>
      <c r="T64" s="3136"/>
      <c r="U64" s="3136"/>
      <c r="V64" s="3136"/>
      <c r="W64" s="3136"/>
      <c r="X64" s="3136"/>
      <c r="Y64" s="3136"/>
      <c r="Z64" s="3136"/>
      <c r="AA64" s="3136"/>
      <c r="AB64" s="3136"/>
      <c r="AC64" s="3136"/>
      <c r="AD64" s="3136"/>
      <c r="AE64" s="3136"/>
      <c r="AF64" s="3136"/>
      <c r="AG64" s="3136"/>
      <c r="AH64" s="3136"/>
      <c r="AI64" s="3136"/>
      <c r="AJ64" s="3136"/>
      <c r="AK64" s="3136"/>
      <c r="AL64" s="3136"/>
      <c r="AM64" s="3136"/>
      <c r="AN64" s="3136"/>
      <c r="AO64" s="3136"/>
      <c r="AP64" s="3136"/>
      <c r="AQ64" s="3136"/>
      <c r="AR64" s="3136"/>
      <c r="AS64" s="3136"/>
      <c r="AT64" s="3136"/>
      <c r="AU64" s="3136"/>
      <c r="AV64" s="3136"/>
      <c r="AW64" s="3136"/>
      <c r="AX64" s="3136"/>
      <c r="AY64" s="3136"/>
      <c r="AZ64" s="3136"/>
      <c r="BA64" s="3136"/>
      <c r="ET64" s="45" t="s">
        <v>83</v>
      </c>
      <c r="FC64" s="45" t="s">
        <v>81</v>
      </c>
    </row>
    <row r="65" spans="1:159" ht="11.25" customHeight="1">
      <c r="A65" s="3137"/>
      <c r="B65" s="3137"/>
      <c r="C65" s="3137"/>
      <c r="D65" s="3137"/>
      <c r="E65" s="3137"/>
      <c r="F65" s="3137"/>
      <c r="G65" s="3137"/>
      <c r="H65" s="3137"/>
      <c r="I65" s="3137"/>
      <c r="J65" s="3137"/>
      <c r="K65" s="3137"/>
      <c r="L65" s="3137"/>
      <c r="M65" s="3137"/>
      <c r="N65" s="3137"/>
      <c r="O65" s="3137"/>
      <c r="P65" s="3137"/>
      <c r="Q65" s="3137"/>
      <c r="R65" s="3137"/>
      <c r="S65" s="3137"/>
      <c r="T65" s="3137"/>
      <c r="U65" s="3137"/>
      <c r="V65" s="3137"/>
      <c r="W65" s="3137"/>
      <c r="X65" s="3137"/>
      <c r="Y65" s="3137"/>
      <c r="Z65" s="3137"/>
      <c r="AA65" s="3137"/>
      <c r="AB65" s="3137"/>
      <c r="AC65" s="3137"/>
      <c r="AD65" s="3137"/>
      <c r="AE65" s="3137"/>
      <c r="AF65" s="3137"/>
      <c r="AG65" s="3137"/>
      <c r="AH65" s="3137"/>
      <c r="AI65" s="3137"/>
      <c r="AJ65" s="3137"/>
      <c r="AK65" s="3137"/>
      <c r="AL65" s="3137"/>
      <c r="AM65" s="3137"/>
      <c r="AN65" s="3137"/>
      <c r="AO65" s="3137"/>
      <c r="AP65" s="3137"/>
      <c r="AQ65" s="3137"/>
      <c r="AR65" s="3137"/>
      <c r="AS65" s="3137"/>
      <c r="AT65" s="3137"/>
      <c r="AU65" s="3137"/>
      <c r="AV65" s="3137"/>
      <c r="AW65" s="3137"/>
      <c r="AX65" s="3137"/>
      <c r="AY65" s="3137"/>
      <c r="AZ65" s="3137"/>
      <c r="BA65" s="3137"/>
      <c r="ET65" s="45" t="s">
        <v>86</v>
      </c>
      <c r="FC65" s="45" t="s">
        <v>83</v>
      </c>
    </row>
    <row r="66" spans="1:159" ht="15" customHeight="1">
      <c r="A66" s="3022" t="s">
        <v>278</v>
      </c>
      <c r="B66" s="3022"/>
      <c r="C66" s="3022"/>
      <c r="D66" s="3022"/>
      <c r="E66" s="3022"/>
      <c r="F66" s="3022"/>
      <c r="G66" s="3022" t="s">
        <v>618</v>
      </c>
      <c r="H66" s="3022"/>
      <c r="I66" s="3022"/>
      <c r="J66" s="3022"/>
      <c r="K66" s="3022"/>
      <c r="L66" s="3022"/>
      <c r="M66" s="3022"/>
      <c r="N66" s="3022"/>
      <c r="O66" s="3022"/>
      <c r="P66" s="3022"/>
      <c r="Q66" s="3022"/>
      <c r="R66" s="3022"/>
      <c r="S66" s="3022"/>
      <c r="T66" s="3022"/>
      <c r="U66" s="3022"/>
      <c r="V66" s="3022"/>
      <c r="W66" s="3022"/>
      <c r="X66" s="3022"/>
      <c r="Y66" s="3022"/>
      <c r="Z66" s="3022"/>
      <c r="AA66" s="3022"/>
      <c r="AB66" s="3022"/>
      <c r="AC66" s="3022"/>
      <c r="AD66" s="3022"/>
      <c r="AE66" s="3022"/>
      <c r="AF66" s="3022"/>
      <c r="AG66" s="3022"/>
      <c r="AH66" s="3022"/>
      <c r="AI66" s="3022"/>
      <c r="AJ66" s="3022"/>
      <c r="AK66" s="3022"/>
      <c r="AL66" s="3022"/>
      <c r="AM66" s="3022"/>
      <c r="AN66" s="3022"/>
      <c r="AO66" s="3022"/>
      <c r="AP66" s="3022"/>
      <c r="AQ66" s="3022"/>
      <c r="AR66" s="3022"/>
      <c r="AS66" s="3022"/>
      <c r="AT66" s="3022"/>
      <c r="AU66" s="3022"/>
      <c r="AV66" s="3022"/>
      <c r="AW66" s="3022"/>
      <c r="AX66" s="3022"/>
      <c r="AY66" s="3022"/>
      <c r="AZ66" s="3022"/>
      <c r="BA66" s="3022"/>
      <c r="ES66" s="13"/>
      <c r="ET66" s="6"/>
      <c r="EU66" s="45" t="s">
        <v>83</v>
      </c>
      <c r="FC66" s="45" t="s">
        <v>86</v>
      </c>
    </row>
    <row r="67" spans="1:159" ht="15" customHeight="1">
      <c r="A67" s="576"/>
      <c r="B67" s="576"/>
      <c r="C67" s="576"/>
      <c r="D67" s="576"/>
      <c r="E67" s="576"/>
      <c r="F67" s="576"/>
      <c r="G67" s="3022" t="s">
        <v>621</v>
      </c>
      <c r="H67" s="3022"/>
      <c r="I67" s="3022"/>
      <c r="J67" s="3022"/>
      <c r="K67" s="3022"/>
      <c r="L67" s="3022"/>
      <c r="M67" s="3022"/>
      <c r="N67" s="3022"/>
      <c r="O67" s="3022"/>
      <c r="P67" s="3022"/>
      <c r="Q67" s="3022"/>
      <c r="R67" s="3022"/>
      <c r="S67" s="3022"/>
      <c r="T67" s="3022"/>
      <c r="U67" s="3022"/>
      <c r="V67" s="3022"/>
      <c r="W67" s="3022"/>
      <c r="X67" s="3022"/>
      <c r="Y67" s="3022"/>
      <c r="Z67" s="3022"/>
      <c r="AA67" s="3022"/>
      <c r="AB67" s="3022"/>
      <c r="AC67" s="3022"/>
      <c r="AD67" s="3022"/>
      <c r="AE67" s="3022"/>
      <c r="AF67" s="3022"/>
      <c r="AG67" s="3022"/>
      <c r="AH67" s="3022"/>
      <c r="AI67" s="3022"/>
      <c r="AJ67" s="3022"/>
      <c r="AK67" s="3022"/>
      <c r="AL67" s="3022"/>
      <c r="AM67" s="3022"/>
      <c r="AN67" s="3022"/>
      <c r="AO67" s="3022"/>
      <c r="AP67" s="3022"/>
      <c r="AQ67" s="3022"/>
      <c r="AR67" s="3022"/>
      <c r="AS67" s="3022"/>
      <c r="AT67" s="3022"/>
      <c r="AU67" s="3022"/>
      <c r="AV67" s="3022"/>
      <c r="AW67" s="3022"/>
      <c r="AX67" s="3022"/>
      <c r="AY67" s="3022"/>
      <c r="AZ67" s="3022"/>
      <c r="BA67" s="3022"/>
      <c r="ES67" s="13"/>
      <c r="ET67" s="6"/>
      <c r="EU67" s="45" t="s">
        <v>86</v>
      </c>
      <c r="FC67" s="45" t="s">
        <v>87</v>
      </c>
    </row>
    <row r="68" spans="1:159" ht="11.25" customHeight="1">
      <c r="A68" s="671"/>
      <c r="B68" s="671"/>
      <c r="C68" s="671"/>
      <c r="D68" s="671"/>
      <c r="E68" s="671"/>
      <c r="F68" s="671"/>
      <c r="G68" s="671"/>
      <c r="H68" s="671"/>
      <c r="I68" s="671"/>
      <c r="J68" s="671"/>
      <c r="K68" s="671"/>
      <c r="L68" s="671"/>
      <c r="M68" s="671"/>
      <c r="N68" s="671"/>
      <c r="O68" s="671"/>
      <c r="P68" s="671"/>
      <c r="Q68" s="671"/>
      <c r="R68" s="671"/>
      <c r="S68" s="671"/>
      <c r="T68" s="671"/>
      <c r="U68" s="671"/>
      <c r="V68" s="671"/>
      <c r="W68" s="671"/>
      <c r="X68" s="671"/>
      <c r="Y68" s="671"/>
      <c r="Z68" s="671"/>
      <c r="AA68" s="671"/>
      <c r="AB68" s="671"/>
      <c r="AC68" s="671"/>
      <c r="AD68" s="671"/>
      <c r="AE68" s="671"/>
      <c r="AF68" s="671"/>
      <c r="AG68" s="671"/>
      <c r="AH68" s="671"/>
      <c r="AI68" s="671"/>
      <c r="AJ68" s="671"/>
      <c r="AK68" s="671"/>
      <c r="AL68" s="671"/>
      <c r="AM68" s="671"/>
      <c r="AN68" s="671"/>
      <c r="AO68" s="671"/>
      <c r="AP68" s="671"/>
      <c r="AQ68" s="671"/>
      <c r="AR68" s="671"/>
      <c r="AS68" s="671"/>
      <c r="AT68" s="671"/>
      <c r="AU68" s="671"/>
      <c r="AV68" s="671"/>
      <c r="AW68" s="671"/>
      <c r="AX68" s="671"/>
      <c r="AY68" s="671"/>
      <c r="AZ68" s="671"/>
      <c r="BA68" s="671"/>
      <c r="ET68" s="45" t="s">
        <v>87</v>
      </c>
      <c r="FC68" s="45" t="s">
        <v>88</v>
      </c>
    </row>
    <row r="69" spans="1:159" ht="11.25" customHeight="1">
      <c r="A69" s="454" t="s">
        <v>272</v>
      </c>
      <c r="B69" s="1312"/>
      <c r="C69" s="1312"/>
      <c r="D69" s="1312"/>
      <c r="E69" s="1312"/>
      <c r="F69" s="1312"/>
      <c r="G69" s="1312"/>
      <c r="H69" s="1312"/>
      <c r="I69" s="1312"/>
      <c r="J69" s="454" t="s">
        <v>343</v>
      </c>
      <c r="K69" s="1312"/>
      <c r="L69" s="1312"/>
      <c r="M69" s="1312"/>
      <c r="N69" s="1312"/>
      <c r="O69" s="1312"/>
      <c r="P69" s="1312"/>
      <c r="Q69" s="1312"/>
      <c r="R69" s="1312"/>
      <c r="S69" s="1312"/>
      <c r="T69" s="1312"/>
      <c r="U69" s="1312"/>
      <c r="V69" s="1312"/>
      <c r="W69" s="1312"/>
      <c r="X69" s="1312"/>
      <c r="Y69" s="1312"/>
      <c r="Z69" s="1312"/>
      <c r="AA69" s="1312"/>
      <c r="AB69" s="1312"/>
      <c r="AC69" s="1312"/>
      <c r="AD69" s="3071"/>
      <c r="AE69" s="454" t="s">
        <v>117</v>
      </c>
      <c r="AF69" s="455"/>
      <c r="AG69" s="455"/>
      <c r="AH69" s="455"/>
      <c r="AI69" s="455"/>
      <c r="AJ69" s="455"/>
      <c r="AK69" s="455"/>
      <c r="AL69" s="455"/>
      <c r="AM69" s="455"/>
      <c r="AN69" s="597" t="s">
        <v>118</v>
      </c>
      <c r="AO69" s="597"/>
      <c r="AP69" s="455"/>
      <c r="AQ69" s="455"/>
      <c r="AR69" s="455"/>
      <c r="AS69" s="455"/>
      <c r="AT69" s="597" t="s">
        <v>119</v>
      </c>
      <c r="AU69" s="597"/>
      <c r="AV69" s="455"/>
      <c r="AW69" s="455"/>
      <c r="AX69" s="455"/>
      <c r="AY69" s="455"/>
      <c r="AZ69" s="597" t="s">
        <v>209</v>
      </c>
      <c r="BA69" s="598"/>
      <c r="ET69" s="45" t="s">
        <v>88</v>
      </c>
      <c r="FC69" s="45" t="s">
        <v>89</v>
      </c>
    </row>
    <row r="70" spans="1:159" ht="11.25" customHeight="1">
      <c r="A70" s="1315"/>
      <c r="B70" s="1303"/>
      <c r="C70" s="1303"/>
      <c r="D70" s="1303"/>
      <c r="E70" s="1303"/>
      <c r="F70" s="1303"/>
      <c r="G70" s="1303"/>
      <c r="H70" s="1303"/>
      <c r="I70" s="1303"/>
      <c r="J70" s="1315"/>
      <c r="K70" s="1303"/>
      <c r="L70" s="1303"/>
      <c r="M70" s="1303"/>
      <c r="N70" s="1303"/>
      <c r="O70" s="1303"/>
      <c r="P70" s="1303"/>
      <c r="Q70" s="1303"/>
      <c r="R70" s="1303"/>
      <c r="S70" s="1303"/>
      <c r="T70" s="1303"/>
      <c r="U70" s="1303"/>
      <c r="V70" s="1303"/>
      <c r="W70" s="1303"/>
      <c r="X70" s="1303"/>
      <c r="Y70" s="1303"/>
      <c r="Z70" s="1303"/>
      <c r="AA70" s="1303"/>
      <c r="AB70" s="1303"/>
      <c r="AC70" s="1303"/>
      <c r="AD70" s="3072"/>
      <c r="AE70" s="460"/>
      <c r="AF70" s="461"/>
      <c r="AG70" s="461"/>
      <c r="AH70" s="461"/>
      <c r="AI70" s="461"/>
      <c r="AJ70" s="461"/>
      <c r="AK70" s="461"/>
      <c r="AL70" s="461"/>
      <c r="AM70" s="461"/>
      <c r="AN70" s="1303"/>
      <c r="AO70" s="1303"/>
      <c r="AP70" s="461"/>
      <c r="AQ70" s="461"/>
      <c r="AR70" s="461"/>
      <c r="AS70" s="461"/>
      <c r="AT70" s="1303"/>
      <c r="AU70" s="1303"/>
      <c r="AV70" s="461"/>
      <c r="AW70" s="461"/>
      <c r="AX70" s="461"/>
      <c r="AY70" s="461"/>
      <c r="AZ70" s="1303"/>
      <c r="BA70" s="3072"/>
      <c r="ET70" s="45" t="s">
        <v>89</v>
      </c>
      <c r="FC70" s="45" t="s">
        <v>90</v>
      </c>
    </row>
    <row r="71" spans="1:159" ht="11.25" customHeight="1">
      <c r="A71" s="502"/>
      <c r="B71" s="502"/>
      <c r="C71" s="502"/>
      <c r="D71" s="502"/>
      <c r="E71" s="502"/>
      <c r="F71" s="502"/>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502"/>
      <c r="AM71" s="502"/>
      <c r="AN71" s="502"/>
      <c r="AO71" s="502"/>
      <c r="AP71" s="502"/>
      <c r="AQ71" s="502"/>
      <c r="AR71" s="502"/>
      <c r="AS71" s="502"/>
      <c r="AT71" s="502"/>
      <c r="AU71" s="502"/>
      <c r="AV71" s="502"/>
      <c r="AW71" s="502"/>
      <c r="AX71" s="502"/>
      <c r="AY71" s="502"/>
      <c r="AZ71" s="502"/>
      <c r="BA71" s="502"/>
      <c r="ET71" s="45" t="s">
        <v>90</v>
      </c>
      <c r="FC71" s="45" t="s">
        <v>91</v>
      </c>
    </row>
    <row r="72" spans="1:159" ht="11.25" customHeight="1">
      <c r="A72" s="1267"/>
      <c r="B72" s="1267"/>
      <c r="C72" s="1267"/>
      <c r="D72" s="1267"/>
      <c r="E72" s="1267"/>
      <c r="F72" s="1267"/>
      <c r="G72" s="1267"/>
      <c r="H72" s="1267"/>
      <c r="I72" s="1267"/>
      <c r="J72" s="1267"/>
      <c r="K72" s="1267"/>
      <c r="L72" s="1267"/>
      <c r="M72" s="1267"/>
      <c r="N72" s="1267"/>
      <c r="O72" s="1267"/>
      <c r="P72" s="1267"/>
      <c r="Q72" s="1267"/>
      <c r="R72" s="1267"/>
      <c r="S72" s="1267"/>
      <c r="T72" s="1267"/>
      <c r="U72" s="1267"/>
      <c r="V72" s="1267"/>
      <c r="W72" s="1267"/>
      <c r="X72" s="1267"/>
      <c r="Y72" s="1267"/>
      <c r="Z72" s="1267"/>
      <c r="AA72" s="1267"/>
      <c r="AB72" s="1267"/>
      <c r="AC72" s="1267"/>
      <c r="AD72" s="1267"/>
      <c r="AE72" s="1267"/>
      <c r="AF72" s="1267"/>
      <c r="AG72" s="1267"/>
      <c r="AH72" s="1267"/>
      <c r="AI72" s="1267"/>
      <c r="AJ72" s="1267"/>
      <c r="AK72" s="1267"/>
      <c r="AL72" s="1267"/>
      <c r="AM72" s="1267"/>
      <c r="AN72" s="1267"/>
      <c r="AO72" s="1267"/>
      <c r="AP72" s="1267"/>
      <c r="AQ72" s="1267"/>
      <c r="AR72" s="1267"/>
      <c r="AS72" s="1267"/>
      <c r="AT72" s="1267"/>
      <c r="AU72" s="1267"/>
      <c r="AV72" s="1267"/>
      <c r="AW72" s="1267"/>
      <c r="AX72" s="1267"/>
      <c r="AY72" s="1267"/>
      <c r="AZ72" s="1267"/>
      <c r="BA72" s="1267"/>
      <c r="ET72" s="45" t="s">
        <v>92</v>
      </c>
      <c r="FC72" s="45" t="s">
        <v>92</v>
      </c>
    </row>
    <row r="73" spans="1:159" ht="11.25" customHeight="1">
      <c r="A73" s="1267"/>
      <c r="B73" s="1267"/>
      <c r="C73" s="1267"/>
      <c r="D73" s="1267"/>
      <c r="E73" s="1267"/>
      <c r="F73" s="1267"/>
      <c r="G73" s="1267"/>
      <c r="H73" s="1267"/>
      <c r="I73" s="1267"/>
      <c r="J73" s="1267"/>
      <c r="K73" s="1267"/>
      <c r="L73" s="1267"/>
      <c r="M73" s="1267"/>
      <c r="N73" s="1267"/>
      <c r="O73" s="1267"/>
      <c r="P73" s="1267"/>
      <c r="Q73" s="1267"/>
      <c r="R73" s="1267"/>
      <c r="S73" s="1267"/>
      <c r="T73" s="1267"/>
      <c r="U73" s="1267"/>
      <c r="V73" s="1267"/>
      <c r="W73" s="1267"/>
      <c r="X73" s="1267"/>
      <c r="Y73" s="1267"/>
      <c r="Z73" s="1267"/>
      <c r="AA73" s="1267"/>
      <c r="AB73" s="1267"/>
      <c r="AC73" s="1267"/>
      <c r="AD73" s="1267"/>
      <c r="AE73" s="1267"/>
      <c r="AF73" s="1267"/>
      <c r="AG73" s="1267"/>
      <c r="AH73" s="1267"/>
      <c r="AI73" s="1267"/>
      <c r="AJ73" s="1267"/>
      <c r="AK73" s="1267"/>
      <c r="AL73" s="1267"/>
      <c r="AM73" s="1267"/>
      <c r="AN73" s="1267"/>
      <c r="AO73" s="1267"/>
      <c r="AP73" s="1267"/>
      <c r="AQ73" s="1267"/>
      <c r="AR73" s="1267"/>
      <c r="AS73" s="1267"/>
      <c r="AT73" s="1267"/>
      <c r="AU73" s="1267"/>
      <c r="AV73" s="1267"/>
      <c r="AW73" s="1267"/>
      <c r="AX73" s="1267"/>
      <c r="AY73" s="1267"/>
      <c r="AZ73" s="1267"/>
      <c r="BA73" s="1267"/>
      <c r="ET73" s="45" t="s">
        <v>93</v>
      </c>
      <c r="FC73" s="45" t="s">
        <v>93</v>
      </c>
    </row>
    <row r="74" spans="1:159" ht="11.25" customHeight="1">
      <c r="A74" s="563"/>
      <c r="B74" s="563"/>
      <c r="C74" s="563"/>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63"/>
      <c r="AL74" s="563"/>
      <c r="AM74" s="563"/>
      <c r="AN74" s="563"/>
      <c r="AO74" s="1366"/>
      <c r="AP74" s="596"/>
      <c r="AQ74" s="597"/>
      <c r="AR74" s="597"/>
      <c r="AS74" s="598"/>
      <c r="AT74" s="596"/>
      <c r="AU74" s="597"/>
      <c r="AV74" s="597"/>
      <c r="AW74" s="598"/>
      <c r="AX74" s="596"/>
      <c r="AY74" s="597"/>
      <c r="AZ74" s="597"/>
      <c r="BA74" s="598"/>
      <c r="ET74" s="45" t="s">
        <v>94</v>
      </c>
      <c r="FC74" s="45" t="s">
        <v>94</v>
      </c>
    </row>
    <row r="75" spans="1:159" ht="11.25" customHeight="1">
      <c r="A75" s="563"/>
      <c r="B75" s="563"/>
      <c r="C75" s="563"/>
      <c r="D75" s="563"/>
      <c r="E75" s="563"/>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63"/>
      <c r="AL75" s="563"/>
      <c r="AM75" s="563"/>
      <c r="AN75" s="563"/>
      <c r="AO75" s="1366"/>
      <c r="AP75" s="599"/>
      <c r="AQ75" s="600"/>
      <c r="AR75" s="600"/>
      <c r="AS75" s="601"/>
      <c r="AT75" s="599"/>
      <c r="AU75" s="600"/>
      <c r="AV75" s="600"/>
      <c r="AW75" s="601"/>
      <c r="AX75" s="599"/>
      <c r="AY75" s="600"/>
      <c r="AZ75" s="600"/>
      <c r="BA75" s="601"/>
      <c r="ET75" s="45" t="s">
        <v>95</v>
      </c>
      <c r="FC75" s="45" t="s">
        <v>95</v>
      </c>
    </row>
    <row r="76" spans="1:159" ht="11.25" customHeight="1">
      <c r="A76" s="563"/>
      <c r="B76" s="563"/>
      <c r="C76" s="563"/>
      <c r="D76" s="563"/>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3"/>
      <c r="AL76" s="563"/>
      <c r="AM76" s="563"/>
      <c r="AN76" s="563"/>
      <c r="AO76" s="1366"/>
      <c r="AP76" s="602"/>
      <c r="AQ76" s="603"/>
      <c r="AR76" s="603"/>
      <c r="AS76" s="604"/>
      <c r="AT76" s="602"/>
      <c r="AU76" s="603"/>
      <c r="AV76" s="603"/>
      <c r="AW76" s="604"/>
      <c r="AX76" s="602"/>
      <c r="AY76" s="603"/>
      <c r="AZ76" s="603"/>
      <c r="BA76" s="604"/>
      <c r="ET76" s="45" t="s">
        <v>96</v>
      </c>
      <c r="FC76" s="45" t="s">
        <v>96</v>
      </c>
    </row>
    <row r="77" spans="1:159" ht="11.25" customHeight="1">
      <c r="ET77" s="45" t="s">
        <v>97</v>
      </c>
      <c r="FC77" s="45" t="s">
        <v>97</v>
      </c>
    </row>
    <row r="78" spans="1:159" ht="11.25" customHeight="1">
      <c r="ET78" s="45" t="s">
        <v>98</v>
      </c>
      <c r="FC78" s="45" t="s">
        <v>98</v>
      </c>
    </row>
    <row r="79" spans="1:159" ht="11.25" customHeight="1">
      <c r="ET79" s="45" t="s">
        <v>99</v>
      </c>
      <c r="FC79" s="45" t="s">
        <v>99</v>
      </c>
    </row>
    <row r="80" spans="1:159" ht="11.25" customHeight="1">
      <c r="ET80" s="45" t="s">
        <v>100</v>
      </c>
      <c r="FC80" s="45" t="s">
        <v>100</v>
      </c>
    </row>
    <row r="81" spans="150:159" ht="11.25" customHeight="1">
      <c r="ET81" s="45" t="s">
        <v>101</v>
      </c>
      <c r="FC81" s="45" t="s">
        <v>101</v>
      </c>
    </row>
    <row r="82" spans="150:159" ht="11.25" customHeight="1">
      <c r="ET82" s="45" t="s">
        <v>102</v>
      </c>
      <c r="FC82" s="45" t="s">
        <v>102</v>
      </c>
    </row>
    <row r="83" spans="150:159" ht="11.25" customHeight="1">
      <c r="ET83" s="45" t="s">
        <v>103</v>
      </c>
      <c r="FC83" s="45" t="s">
        <v>103</v>
      </c>
    </row>
    <row r="84" spans="150:159" ht="11.25" customHeight="1">
      <c r="ET84" s="45" t="s">
        <v>104</v>
      </c>
      <c r="FC84" s="45" t="s">
        <v>104</v>
      </c>
    </row>
    <row r="85" spans="150:159" ht="11.25" customHeight="1">
      <c r="ET85" s="45" t="s">
        <v>105</v>
      </c>
      <c r="FC85" s="45" t="s">
        <v>105</v>
      </c>
    </row>
    <row r="86" spans="150:159" ht="11.25" customHeight="1">
      <c r="ET86" s="45" t="s">
        <v>106</v>
      </c>
      <c r="FC86" s="45" t="s">
        <v>106</v>
      </c>
    </row>
    <row r="87" spans="150:159" ht="11.25" customHeight="1">
      <c r="ET87" s="45" t="s">
        <v>107</v>
      </c>
      <c r="FC87" s="45" t="s">
        <v>107</v>
      </c>
    </row>
    <row r="88" spans="150:159" ht="11.25" customHeight="1">
      <c r="ET88" s="45" t="s">
        <v>108</v>
      </c>
      <c r="FC88" s="45" t="s">
        <v>108</v>
      </c>
    </row>
    <row r="89" spans="150:159" ht="11.25" customHeight="1">
      <c r="ET89" s="45" t="s">
        <v>109</v>
      </c>
      <c r="FC89" s="45" t="s">
        <v>109</v>
      </c>
    </row>
    <row r="90" spans="150:159" ht="11.25" customHeight="1">
      <c r="ET90" s="45" t="s">
        <v>146</v>
      </c>
      <c r="FC90" s="45" t="s">
        <v>146</v>
      </c>
    </row>
    <row r="91" spans="150:159" ht="11.25" customHeight="1">
      <c r="ET91" s="45" t="s">
        <v>110</v>
      </c>
      <c r="FC91" s="45" t="s">
        <v>110</v>
      </c>
    </row>
    <row r="92" spans="150:159" ht="11.25" customHeight="1">
      <c r="ET92" s="45" t="s">
        <v>111</v>
      </c>
      <c r="FC92" s="45" t="s">
        <v>111</v>
      </c>
    </row>
  </sheetData>
  <sheetProtection selectLockedCells="1"/>
  <mergeCells count="13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D17:BA19"/>
    <mergeCell ref="AQ30:AY32"/>
    <mergeCell ref="AZ30:BA32"/>
    <mergeCell ref="S13:BA16"/>
    <mergeCell ref="AD23:AE23"/>
    <mergeCell ref="AF23:AH23"/>
    <mergeCell ref="A5:H5"/>
    <mergeCell ref="I5:T5"/>
    <mergeCell ref="AR6:AV8"/>
    <mergeCell ref="A9:BA12"/>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5:F63"/>
    <mergeCell ref="G55:L57"/>
    <mergeCell ref="M55:BA57"/>
    <mergeCell ref="G58:L61"/>
    <mergeCell ref="M58:N58"/>
    <mergeCell ref="O58:Q58"/>
    <mergeCell ref="M59:BA61"/>
    <mergeCell ref="G62:L63"/>
    <mergeCell ref="M62:Q63"/>
    <mergeCell ref="R62:R63"/>
  </mergeCells>
  <phoneticPr fontId="26"/>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6D624-2BE4-436D-A8F5-29E8F8271CC0}">
  <sheetPr codeName="Sheet4"/>
  <dimension ref="A3:X54"/>
  <sheetViews>
    <sheetView workbookViewId="0">
      <selection sqref="A1:K1"/>
    </sheetView>
  </sheetViews>
  <sheetFormatPr defaultRowHeight="13.5"/>
  <cols>
    <col min="1" max="1" width="4" customWidth="1"/>
    <col min="2" max="5" width="3.75" customWidth="1"/>
    <col min="6" max="6" width="1.125" customWidth="1"/>
    <col min="7" max="25" width="3.75" customWidth="1"/>
    <col min="26" max="31" width="4" customWidth="1"/>
  </cols>
  <sheetData>
    <row r="3" spans="1:24" ht="13.5" customHeight="1">
      <c r="B3" s="962" t="s">
        <v>891</v>
      </c>
      <c r="C3" s="962"/>
      <c r="D3" s="962"/>
      <c r="E3" s="962"/>
      <c r="F3" s="962"/>
      <c r="G3" s="962"/>
      <c r="H3" s="962"/>
      <c r="I3" s="962"/>
      <c r="J3" s="962"/>
      <c r="K3" s="962"/>
      <c r="L3" s="962"/>
      <c r="M3" s="962"/>
      <c r="N3" s="962"/>
      <c r="O3" s="962"/>
      <c r="P3" s="962"/>
      <c r="Q3" s="962"/>
      <c r="R3" s="962"/>
      <c r="S3" s="962"/>
      <c r="T3" s="962"/>
      <c r="U3" s="962"/>
      <c r="V3" s="962"/>
      <c r="W3" s="962"/>
      <c r="X3" s="282"/>
    </row>
    <row r="4" spans="1:24" ht="13.5" customHeight="1">
      <c r="A4" s="282"/>
      <c r="B4" s="962"/>
      <c r="C4" s="962"/>
      <c r="D4" s="962"/>
      <c r="E4" s="962"/>
      <c r="F4" s="962"/>
      <c r="G4" s="962"/>
      <c r="H4" s="962"/>
      <c r="I4" s="962"/>
      <c r="J4" s="962"/>
      <c r="K4" s="962"/>
      <c r="L4" s="962"/>
      <c r="M4" s="962"/>
      <c r="N4" s="962"/>
      <c r="O4" s="962"/>
      <c r="P4" s="962"/>
      <c r="Q4" s="962"/>
      <c r="R4" s="962"/>
      <c r="S4" s="962"/>
      <c r="T4" s="962"/>
      <c r="U4" s="962"/>
      <c r="V4" s="962"/>
      <c r="W4" s="962"/>
      <c r="X4" s="282"/>
    </row>
    <row r="5" spans="1:24" ht="13.5" customHeight="1">
      <c r="A5" s="282"/>
      <c r="B5" s="962"/>
      <c r="C5" s="962"/>
      <c r="D5" s="962"/>
      <c r="E5" s="962"/>
      <c r="F5" s="962"/>
      <c r="G5" s="962"/>
      <c r="H5" s="962"/>
      <c r="I5" s="962"/>
      <c r="J5" s="962"/>
      <c r="K5" s="962"/>
      <c r="L5" s="962"/>
      <c r="M5" s="962"/>
      <c r="N5" s="962"/>
      <c r="O5" s="962"/>
      <c r="P5" s="962"/>
      <c r="Q5" s="962"/>
      <c r="R5" s="962"/>
      <c r="S5" s="962"/>
      <c r="T5" s="962"/>
      <c r="U5" s="962"/>
      <c r="V5" s="962"/>
      <c r="W5" s="962"/>
      <c r="X5" s="282"/>
    </row>
    <row r="6" spans="1:24">
      <c r="B6" s="962"/>
      <c r="C6" s="962"/>
      <c r="D6" s="962"/>
      <c r="E6" s="962"/>
      <c r="F6" s="962"/>
      <c r="G6" s="962"/>
      <c r="H6" s="962"/>
      <c r="I6" s="962"/>
      <c r="J6" s="962"/>
      <c r="K6" s="962"/>
      <c r="L6" s="962"/>
      <c r="M6" s="962"/>
      <c r="N6" s="962"/>
      <c r="O6" s="962"/>
      <c r="P6" s="962"/>
      <c r="Q6" s="962"/>
      <c r="R6" s="962"/>
      <c r="S6" s="962"/>
      <c r="T6" s="962"/>
      <c r="U6" s="962"/>
      <c r="V6" s="962"/>
      <c r="W6" s="962"/>
    </row>
    <row r="9" spans="1:24" ht="23.25" customHeight="1">
      <c r="A9" s="284"/>
      <c r="B9" s="284"/>
      <c r="C9" s="963" t="s">
        <v>897</v>
      </c>
      <c r="D9" s="963"/>
      <c r="E9" s="963"/>
      <c r="F9" s="963"/>
      <c r="G9" s="963"/>
      <c r="H9" s="963"/>
      <c r="I9" s="963"/>
      <c r="J9" s="963"/>
      <c r="K9" s="963"/>
      <c r="L9" s="963"/>
      <c r="M9" s="963"/>
      <c r="N9" s="963"/>
      <c r="O9" s="963"/>
      <c r="P9" s="963"/>
      <c r="Q9" s="963"/>
      <c r="R9" s="963"/>
      <c r="S9" s="963"/>
      <c r="T9" s="963"/>
      <c r="U9" s="963"/>
      <c r="V9" s="963"/>
      <c r="W9" s="284"/>
    </row>
    <row r="10" spans="1:24" ht="17.25">
      <c r="A10" s="284"/>
      <c r="B10" s="283"/>
      <c r="C10" s="283"/>
      <c r="D10" s="283"/>
      <c r="E10" s="283"/>
      <c r="F10" s="283"/>
      <c r="G10" s="283"/>
      <c r="H10" s="283"/>
      <c r="I10" s="283"/>
      <c r="J10" s="283"/>
      <c r="K10" s="283"/>
      <c r="L10" s="283"/>
      <c r="M10" s="283"/>
      <c r="N10" s="283"/>
      <c r="O10" s="283"/>
      <c r="P10" s="283"/>
      <c r="Q10" s="283"/>
      <c r="R10" s="283"/>
      <c r="S10" s="283"/>
      <c r="T10" s="283"/>
      <c r="U10" s="283"/>
      <c r="V10" s="283"/>
      <c r="W10" s="284"/>
    </row>
    <row r="11" spans="1:24">
      <c r="C11" s="279"/>
      <c r="D11" s="279"/>
      <c r="E11" s="279"/>
      <c r="F11" s="279"/>
      <c r="G11" s="279"/>
      <c r="H11" s="279"/>
      <c r="I11" s="279"/>
      <c r="J11" s="279"/>
      <c r="K11" s="279"/>
      <c r="L11" s="279"/>
      <c r="M11" s="279"/>
      <c r="N11" s="279"/>
      <c r="O11" s="279"/>
      <c r="P11" s="279"/>
      <c r="Q11" s="279"/>
      <c r="R11" s="279"/>
      <c r="S11" s="279"/>
      <c r="T11" s="279"/>
      <c r="U11" s="279"/>
      <c r="V11" s="279"/>
    </row>
    <row r="12" spans="1:24" ht="18.75" customHeight="1">
      <c r="C12" s="279"/>
      <c r="D12" s="961" t="s">
        <v>892</v>
      </c>
      <c r="E12" s="961"/>
      <c r="F12" s="961"/>
      <c r="G12" s="961"/>
      <c r="H12" s="961"/>
      <c r="I12" s="961"/>
      <c r="J12" s="961"/>
      <c r="K12" s="961"/>
      <c r="L12" s="961"/>
      <c r="M12" s="961"/>
      <c r="N12" s="961"/>
      <c r="O12" s="961"/>
      <c r="P12" s="961"/>
      <c r="Q12" s="961"/>
      <c r="R12" s="961"/>
      <c r="S12" s="961"/>
      <c r="T12" s="961"/>
      <c r="U12" s="961"/>
      <c r="V12" s="279"/>
    </row>
    <row r="13" spans="1:24">
      <c r="C13" s="279"/>
      <c r="D13" s="279"/>
      <c r="E13" s="279"/>
      <c r="F13" s="279"/>
      <c r="G13" s="279"/>
      <c r="H13" s="279"/>
      <c r="I13" s="279"/>
      <c r="J13" s="279"/>
      <c r="K13" s="279"/>
      <c r="L13" s="279"/>
      <c r="M13" s="279"/>
      <c r="N13" s="279"/>
      <c r="O13" s="279"/>
      <c r="P13" s="279"/>
      <c r="Q13" s="279"/>
      <c r="R13" s="279"/>
      <c r="S13" s="279"/>
      <c r="T13" s="279"/>
      <c r="U13" s="279"/>
    </row>
    <row r="15" spans="1:24">
      <c r="O15" s="948" t="str">
        <f>'①-1入会申込書（全日・保証）'!AN25</f>
        <v>令和</v>
      </c>
      <c r="P15" s="948"/>
      <c r="Q15" s="948" t="e">
        <f>'①-1入会申込書（全日・保証）'!AP25</f>
        <v>#REF!</v>
      </c>
      <c r="R15" s="948" t="s">
        <v>721</v>
      </c>
      <c r="S15" s="948" t="e">
        <f>'①-1入会申込書（全日・保証）'!AT25</f>
        <v>#REF!</v>
      </c>
      <c r="T15" s="948" t="s">
        <v>722</v>
      </c>
      <c r="U15" s="948" t="e">
        <f>'①-1入会申込書（全日・保証）'!AX25</f>
        <v>#REF!</v>
      </c>
      <c r="V15" s="948" t="s">
        <v>893</v>
      </c>
    </row>
    <row r="16" spans="1:24">
      <c r="O16" s="948"/>
      <c r="P16" s="948"/>
      <c r="Q16" s="948"/>
      <c r="R16" s="948"/>
      <c r="S16" s="948"/>
      <c r="T16" s="948"/>
      <c r="U16" s="948"/>
      <c r="V16" s="948"/>
    </row>
    <row r="18" spans="3:22">
      <c r="C18" s="948" t="s">
        <v>894</v>
      </c>
      <c r="D18" s="948"/>
      <c r="E18" s="948"/>
      <c r="F18" s="72"/>
      <c r="G18" s="961" t="e">
        <f>'①-1入会申込書（全日・保証）'!M45</f>
        <v>#REF!</v>
      </c>
      <c r="H18" s="961"/>
      <c r="I18" s="961"/>
      <c r="J18" s="961"/>
      <c r="K18" s="961"/>
      <c r="L18" s="961"/>
      <c r="M18" s="961"/>
      <c r="N18" s="961"/>
      <c r="O18" s="961"/>
      <c r="P18" s="961"/>
      <c r="Q18" s="961"/>
      <c r="R18" s="961"/>
      <c r="S18" s="961"/>
      <c r="T18" s="961"/>
      <c r="U18" s="961"/>
      <c r="V18" s="961"/>
    </row>
    <row r="19" spans="3:22">
      <c r="C19" s="948"/>
      <c r="D19" s="948"/>
      <c r="E19" s="948"/>
      <c r="F19" s="72"/>
      <c r="G19" s="961"/>
      <c r="H19" s="961"/>
      <c r="I19" s="961"/>
      <c r="J19" s="961"/>
      <c r="K19" s="961"/>
      <c r="L19" s="961"/>
      <c r="M19" s="961"/>
      <c r="N19" s="961"/>
      <c r="O19" s="961"/>
      <c r="P19" s="961"/>
      <c r="Q19" s="961"/>
      <c r="R19" s="961"/>
      <c r="S19" s="961"/>
      <c r="T19" s="961"/>
      <c r="U19" s="961"/>
      <c r="V19" s="961"/>
    </row>
    <row r="20" spans="3:22">
      <c r="C20" s="948" t="s">
        <v>895</v>
      </c>
      <c r="D20" s="948"/>
      <c r="E20" s="948"/>
      <c r="F20" s="72"/>
      <c r="G20" s="961" t="e">
        <f>'①-1入会申込書（全日・保証）'!M47</f>
        <v>#REF!</v>
      </c>
      <c r="H20" s="961"/>
      <c r="I20" s="961"/>
      <c r="J20" s="961"/>
      <c r="K20" s="961"/>
      <c r="L20" s="961"/>
      <c r="M20" s="961"/>
      <c r="N20" s="961"/>
      <c r="O20" s="961"/>
      <c r="P20" s="961"/>
      <c r="Q20" s="961"/>
      <c r="R20" s="961"/>
      <c r="S20" s="961"/>
      <c r="T20" s="961"/>
      <c r="U20" s="961"/>
      <c r="V20" s="961"/>
    </row>
    <row r="21" spans="3:22">
      <c r="C21" s="948"/>
      <c r="D21" s="948"/>
      <c r="E21" s="948"/>
      <c r="F21" s="72"/>
      <c r="G21" s="961"/>
      <c r="H21" s="961"/>
      <c r="I21" s="961"/>
      <c r="J21" s="961"/>
      <c r="K21" s="961"/>
      <c r="L21" s="961"/>
      <c r="M21" s="961"/>
      <c r="N21" s="961"/>
      <c r="O21" s="961"/>
      <c r="P21" s="961"/>
      <c r="Q21" s="961"/>
      <c r="R21" s="961"/>
      <c r="S21" s="961"/>
      <c r="T21" s="961"/>
      <c r="U21" s="961"/>
      <c r="V21" s="961"/>
    </row>
    <row r="22" spans="3:22">
      <c r="C22" s="948"/>
      <c r="D22" s="948"/>
      <c r="E22" s="948"/>
      <c r="F22" s="72"/>
      <c r="G22" s="961"/>
      <c r="H22" s="961"/>
      <c r="I22" s="961"/>
      <c r="J22" s="961"/>
      <c r="K22" s="961"/>
      <c r="L22" s="961"/>
      <c r="M22" s="961"/>
      <c r="N22" s="961"/>
      <c r="O22" s="961"/>
      <c r="P22" s="961"/>
      <c r="Q22" s="961"/>
      <c r="R22" s="961"/>
      <c r="S22" s="961"/>
      <c r="T22" s="961"/>
      <c r="U22" s="961"/>
      <c r="V22" s="961"/>
    </row>
    <row r="23" spans="3:22">
      <c r="C23" s="948"/>
      <c r="D23" s="948"/>
      <c r="E23" s="948"/>
      <c r="F23" s="72"/>
      <c r="G23" s="961"/>
      <c r="H23" s="961"/>
      <c r="I23" s="961"/>
      <c r="J23" s="961"/>
      <c r="K23" s="961"/>
      <c r="L23" s="961"/>
      <c r="M23" s="961"/>
      <c r="N23" s="961"/>
      <c r="O23" s="961"/>
      <c r="P23" s="961"/>
      <c r="Q23" s="961"/>
      <c r="R23" s="961"/>
      <c r="S23" s="961"/>
      <c r="T23" s="961"/>
      <c r="U23" s="961"/>
      <c r="V23" s="961"/>
    </row>
    <row r="24" spans="3:22">
      <c r="C24" s="948" t="s">
        <v>896</v>
      </c>
      <c r="D24" s="948"/>
      <c r="E24" s="948"/>
      <c r="F24" s="72"/>
      <c r="G24" s="961" t="e">
        <f>'①-1入会申込書（全日・保証）'!AY45</f>
        <v>#REF!</v>
      </c>
      <c r="H24" s="961"/>
      <c r="I24" s="961"/>
      <c r="J24" s="961"/>
      <c r="K24" s="961"/>
      <c r="L24" s="948" t="s">
        <v>898</v>
      </c>
      <c r="M24" s="948"/>
      <c r="N24" s="948"/>
      <c r="O24" s="948" t="e">
        <f>'①-1入会申込書（全日・保証）'!AF45</f>
        <v>#REF!</v>
      </c>
      <c r="P24" s="948"/>
      <c r="Q24" s="948" t="e">
        <f>'①-1入会申込書（全日・保証）'!AJ45</f>
        <v>#REF!</v>
      </c>
      <c r="R24" s="948" t="s">
        <v>721</v>
      </c>
      <c r="S24" s="948" t="e">
        <f>'①-1入会申込書（全日・保証）'!AP45</f>
        <v>#REF!</v>
      </c>
      <c r="T24" s="948" t="s">
        <v>722</v>
      </c>
      <c r="U24" s="948" t="e">
        <f>'①-1入会申込書（全日・保証）'!AT45</f>
        <v>#REF!</v>
      </c>
      <c r="V24" s="948" t="s">
        <v>723</v>
      </c>
    </row>
    <row r="25" spans="3:22">
      <c r="C25" s="949"/>
      <c r="D25" s="949"/>
      <c r="E25" s="949"/>
      <c r="F25" s="285"/>
      <c r="G25" s="947"/>
      <c r="H25" s="947"/>
      <c r="I25" s="947"/>
      <c r="J25" s="947"/>
      <c r="K25" s="947"/>
      <c r="L25" s="949"/>
      <c r="M25" s="949"/>
      <c r="N25" s="949"/>
      <c r="O25" s="949"/>
      <c r="P25" s="949"/>
      <c r="Q25" s="949"/>
      <c r="R25" s="949"/>
      <c r="S25" s="949"/>
      <c r="T25" s="949"/>
      <c r="U25" s="949"/>
      <c r="V25" s="949"/>
    </row>
    <row r="26" spans="3:22">
      <c r="C26" s="72"/>
      <c r="D26" s="72"/>
      <c r="E26" s="72"/>
      <c r="F26" s="72"/>
      <c r="G26" s="72"/>
      <c r="H26" s="72"/>
      <c r="I26" s="72"/>
      <c r="J26" s="72"/>
      <c r="K26" s="72"/>
      <c r="L26" s="72"/>
      <c r="M26" s="72"/>
      <c r="N26" s="72"/>
      <c r="O26" s="72"/>
      <c r="P26" s="72"/>
      <c r="Q26" s="72"/>
      <c r="R26" s="72"/>
      <c r="S26" s="72"/>
      <c r="T26" s="72"/>
      <c r="U26" s="72"/>
      <c r="V26" s="72"/>
    </row>
    <row r="28" spans="3:22">
      <c r="C28" s="294"/>
      <c r="D28" s="294"/>
      <c r="E28" s="294"/>
      <c r="F28" s="291"/>
      <c r="G28" s="286" t="s">
        <v>802</v>
      </c>
      <c r="H28" s="952" t="e">
        <f>'①-1入会申込書（全日・保証）'!O51</f>
        <v>#REF!</v>
      </c>
      <c r="I28" s="948"/>
      <c r="J28" s="72" t="s">
        <v>899</v>
      </c>
      <c r="K28" s="952" t="e">
        <f>'①-1入会申込書（全日・保証）'!S51</f>
        <v>#REF!</v>
      </c>
      <c r="L28" s="948"/>
      <c r="M28" s="948"/>
    </row>
    <row r="29" spans="3:22">
      <c r="C29" s="950" t="s">
        <v>911</v>
      </c>
      <c r="D29" s="950"/>
      <c r="E29" s="950"/>
      <c r="F29" s="291"/>
      <c r="G29" s="961" t="e">
        <f>'①-1入会申込書（全日・保証）'!M52</f>
        <v>#REF!</v>
      </c>
      <c r="H29" s="961"/>
      <c r="I29" s="961"/>
      <c r="J29" s="961"/>
      <c r="K29" s="961"/>
      <c r="L29" s="961"/>
      <c r="M29" s="961"/>
      <c r="N29" s="961"/>
      <c r="O29" s="961"/>
      <c r="P29" s="961"/>
      <c r="Q29" s="961"/>
      <c r="R29" s="961"/>
      <c r="S29" s="961"/>
      <c r="T29" s="961"/>
      <c r="U29" s="961"/>
      <c r="V29" s="961"/>
    </row>
    <row r="30" spans="3:22">
      <c r="C30" s="950" t="s">
        <v>912</v>
      </c>
      <c r="D30" s="950"/>
      <c r="E30" s="950"/>
      <c r="F30" s="291"/>
      <c r="G30" s="961"/>
      <c r="H30" s="961"/>
      <c r="I30" s="961"/>
      <c r="J30" s="961"/>
      <c r="K30" s="961"/>
      <c r="L30" s="961"/>
      <c r="M30" s="961"/>
      <c r="N30" s="961"/>
      <c r="O30" s="961"/>
      <c r="P30" s="961"/>
      <c r="Q30" s="961"/>
      <c r="R30" s="961"/>
      <c r="S30" s="961"/>
      <c r="T30" s="961"/>
      <c r="U30" s="961"/>
      <c r="V30" s="961"/>
    </row>
    <row r="31" spans="3:22">
      <c r="C31" s="295"/>
      <c r="D31" s="295"/>
      <c r="E31" s="295"/>
      <c r="F31" s="287"/>
      <c r="M31" s="948" t="s">
        <v>900</v>
      </c>
      <c r="N31" s="948"/>
      <c r="O31" s="952" t="e">
        <f>'①-1入会申込書（全日・保証）'!AG48</f>
        <v>#REF!</v>
      </c>
      <c r="P31" s="948"/>
      <c r="Q31" s="948" t="s">
        <v>733</v>
      </c>
      <c r="R31" s="952" t="e">
        <f>'①-1入会申込書（全日・保証）'!AM48</f>
        <v>#REF!</v>
      </c>
      <c r="S31" s="948"/>
      <c r="T31" s="948" t="s">
        <v>734</v>
      </c>
      <c r="U31" s="952" t="e">
        <f>'①-1入会申込書（全日・保証）'!AS48</f>
        <v>#REF!</v>
      </c>
      <c r="V31" s="948"/>
    </row>
    <row r="32" spans="3:22">
      <c r="C32" s="296"/>
      <c r="D32" s="296"/>
      <c r="E32" s="296"/>
      <c r="F32" s="292"/>
      <c r="G32" s="288"/>
      <c r="H32" s="288"/>
      <c r="I32" s="288"/>
      <c r="J32" s="288"/>
      <c r="K32" s="288"/>
      <c r="L32" s="288"/>
      <c r="M32" s="949"/>
      <c r="N32" s="949"/>
      <c r="O32" s="949"/>
      <c r="P32" s="949"/>
      <c r="Q32" s="949"/>
      <c r="R32" s="949"/>
      <c r="S32" s="949"/>
      <c r="T32" s="949"/>
      <c r="U32" s="949"/>
      <c r="V32" s="949"/>
    </row>
    <row r="33" spans="3:22">
      <c r="C33" s="287"/>
      <c r="D33" s="287"/>
      <c r="E33" s="287"/>
      <c r="F33" s="287"/>
      <c r="M33" s="72"/>
      <c r="N33" s="72"/>
      <c r="O33" s="72"/>
      <c r="P33" s="72"/>
      <c r="R33" s="72"/>
      <c r="S33" s="72"/>
      <c r="U33" s="72"/>
      <c r="V33" s="72"/>
    </row>
    <row r="35" spans="3:22" ht="13.5" customHeight="1">
      <c r="C35" s="289"/>
      <c r="D35" s="290"/>
      <c r="E35" s="290"/>
      <c r="F35" s="290"/>
      <c r="G35" s="961">
        <f>'①-1入会申込書（全日・保証）'!M35</f>
        <v>0</v>
      </c>
      <c r="H35" s="961"/>
      <c r="I35" s="961"/>
      <c r="J35" s="961"/>
      <c r="K35" s="961"/>
      <c r="L35" s="961"/>
      <c r="M35" s="961"/>
      <c r="N35" s="961"/>
      <c r="O35" s="961"/>
      <c r="P35" s="961"/>
      <c r="Q35" s="961"/>
      <c r="R35" s="961"/>
      <c r="S35" s="961"/>
      <c r="T35" s="961"/>
      <c r="U35" s="961"/>
      <c r="V35" s="961"/>
    </row>
    <row r="36" spans="3:22">
      <c r="C36" s="951" t="s">
        <v>909</v>
      </c>
      <c r="D36" s="951"/>
      <c r="E36" s="951"/>
      <c r="F36" s="293"/>
      <c r="G36" s="961"/>
      <c r="H36" s="961"/>
      <c r="I36" s="961"/>
      <c r="J36" s="961"/>
      <c r="K36" s="961"/>
      <c r="L36" s="961"/>
      <c r="M36" s="961"/>
      <c r="N36" s="961"/>
      <c r="O36" s="961"/>
      <c r="P36" s="961"/>
      <c r="Q36" s="961"/>
      <c r="R36" s="961"/>
      <c r="S36" s="961"/>
      <c r="T36" s="961"/>
      <c r="U36" s="961"/>
      <c r="V36" s="961"/>
    </row>
    <row r="37" spans="3:22">
      <c r="C37" s="951" t="s">
        <v>910</v>
      </c>
      <c r="D37" s="951"/>
      <c r="E37" s="951"/>
      <c r="F37" s="293"/>
      <c r="G37" s="961"/>
      <c r="H37" s="961"/>
      <c r="I37" s="961"/>
      <c r="J37" s="961"/>
      <c r="K37" s="961"/>
      <c r="L37" s="961"/>
      <c r="M37" s="961"/>
      <c r="N37" s="961"/>
      <c r="O37" s="961"/>
      <c r="P37" s="961"/>
      <c r="Q37" s="961"/>
      <c r="R37" s="961"/>
      <c r="S37" s="961"/>
      <c r="T37" s="961"/>
      <c r="U37" s="961"/>
      <c r="V37" s="961"/>
    </row>
    <row r="38" spans="3:22">
      <c r="C38" s="290"/>
      <c r="D38" s="290"/>
      <c r="E38" s="290"/>
      <c r="F38" s="290"/>
      <c r="G38" s="286" t="s">
        <v>802</v>
      </c>
      <c r="H38" s="952" t="str">
        <f>'①-1入会申込書（全日・保証）'!O38</f>
        <v/>
      </c>
      <c r="I38" s="948"/>
      <c r="J38" s="72" t="s">
        <v>899</v>
      </c>
      <c r="K38" s="952" t="str">
        <f>'①-1入会申込書（全日・保証）'!S38</f>
        <v/>
      </c>
      <c r="L38" s="948"/>
      <c r="M38" s="948"/>
    </row>
    <row r="39" spans="3:22">
      <c r="C39" s="290"/>
      <c r="D39" s="290"/>
      <c r="E39" s="290"/>
      <c r="F39" s="290"/>
      <c r="G39" s="961" t="str">
        <f>'①-1入会申込書（全日・保証）'!M39</f>
        <v>　</v>
      </c>
      <c r="H39" s="961"/>
      <c r="I39" s="961"/>
      <c r="J39" s="961"/>
      <c r="K39" s="961"/>
      <c r="L39" s="961"/>
      <c r="M39" s="961"/>
      <c r="N39" s="961"/>
      <c r="O39" s="961"/>
      <c r="P39" s="961"/>
      <c r="Q39" s="961"/>
      <c r="R39" s="961"/>
      <c r="S39" s="961"/>
      <c r="T39" s="961"/>
      <c r="U39" s="961"/>
      <c r="V39" s="961"/>
    </row>
    <row r="40" spans="3:22">
      <c r="C40" s="290"/>
      <c r="D40" s="290"/>
      <c r="E40" s="290"/>
      <c r="F40" s="290"/>
      <c r="G40" s="961"/>
      <c r="H40" s="961"/>
      <c r="I40" s="961"/>
      <c r="J40" s="961"/>
      <c r="K40" s="961"/>
      <c r="L40" s="961"/>
      <c r="M40" s="961"/>
      <c r="N40" s="961"/>
      <c r="O40" s="961"/>
      <c r="P40" s="961"/>
      <c r="Q40" s="961"/>
      <c r="R40" s="961"/>
      <c r="S40" s="961"/>
      <c r="T40" s="961"/>
      <c r="U40" s="961"/>
      <c r="V40" s="961"/>
    </row>
    <row r="41" spans="3:22">
      <c r="C41" s="948" t="s">
        <v>901</v>
      </c>
      <c r="D41" s="948"/>
      <c r="E41" s="948"/>
      <c r="F41" s="72"/>
      <c r="G41" s="948" t="e">
        <f>'①-1入会申込書（全日・保証）'!M27</f>
        <v>#REF!</v>
      </c>
      <c r="H41" s="948"/>
      <c r="I41" s="948"/>
      <c r="J41" s="948"/>
      <c r="K41" s="948" t="s">
        <v>733</v>
      </c>
      <c r="L41" s="952" t="e">
        <f>'①-1入会申込書（全日・保証）'!AI27</f>
        <v>#REF!</v>
      </c>
      <c r="M41" s="948"/>
      <c r="N41" s="948" t="s">
        <v>734</v>
      </c>
      <c r="O41" s="948" t="s">
        <v>902</v>
      </c>
      <c r="P41" s="952" t="e">
        <f>'①-1入会申込書（全日・保証）'!AP27</f>
        <v>#REF!</v>
      </c>
      <c r="Q41" s="948"/>
      <c r="R41" s="948"/>
      <c r="S41" s="948"/>
      <c r="T41" s="948"/>
      <c r="U41" s="948"/>
      <c r="V41" s="948" t="s">
        <v>903</v>
      </c>
    </row>
    <row r="42" spans="3:22">
      <c r="C42" s="949"/>
      <c r="D42" s="949"/>
      <c r="E42" s="949"/>
      <c r="F42" s="285"/>
      <c r="G42" s="949"/>
      <c r="H42" s="949"/>
      <c r="I42" s="949"/>
      <c r="J42" s="949"/>
      <c r="K42" s="949"/>
      <c r="L42" s="949"/>
      <c r="M42" s="949"/>
      <c r="N42" s="949"/>
      <c r="O42" s="949"/>
      <c r="P42" s="949"/>
      <c r="Q42" s="949"/>
      <c r="R42" s="949"/>
      <c r="S42" s="949"/>
      <c r="T42" s="949"/>
      <c r="U42" s="949"/>
      <c r="V42" s="949"/>
    </row>
    <row r="45" spans="3:22" ht="18" customHeight="1">
      <c r="C45" s="947" t="s">
        <v>908</v>
      </c>
      <c r="D45" s="947"/>
      <c r="E45" s="947"/>
      <c r="F45" s="947"/>
      <c r="G45" s="947"/>
      <c r="H45" s="947"/>
      <c r="I45" s="947"/>
      <c r="J45" s="947"/>
      <c r="K45" s="947"/>
      <c r="L45" s="947"/>
      <c r="M45" s="947"/>
      <c r="N45" s="947"/>
      <c r="O45" s="947"/>
      <c r="P45" s="947"/>
      <c r="Q45" s="947"/>
      <c r="R45" s="947"/>
      <c r="S45" s="947"/>
      <c r="T45" s="947"/>
      <c r="U45" s="947"/>
      <c r="V45" s="947"/>
    </row>
    <row r="46" spans="3:22">
      <c r="C46" s="953" t="s">
        <v>904</v>
      </c>
      <c r="D46" s="954"/>
      <c r="E46" s="955"/>
      <c r="F46" s="953"/>
      <c r="G46" s="954"/>
      <c r="H46" s="954"/>
      <c r="I46" s="954"/>
      <c r="J46" s="954"/>
      <c r="K46" s="954"/>
      <c r="L46" s="954"/>
      <c r="M46" s="954"/>
      <c r="N46" s="954"/>
      <c r="O46" s="954"/>
      <c r="P46" s="954"/>
      <c r="Q46" s="954"/>
      <c r="R46" s="954"/>
      <c r="S46" s="954"/>
      <c r="T46" s="954"/>
      <c r="U46" s="954"/>
      <c r="V46" s="955"/>
    </row>
    <row r="47" spans="3:22">
      <c r="C47" s="956"/>
      <c r="D47" s="948"/>
      <c r="E47" s="957"/>
      <c r="F47" s="956"/>
      <c r="G47" s="948"/>
      <c r="H47" s="948"/>
      <c r="I47" s="948"/>
      <c r="J47" s="948"/>
      <c r="K47" s="948"/>
      <c r="L47" s="948"/>
      <c r="M47" s="948"/>
      <c r="N47" s="948"/>
      <c r="O47" s="948"/>
      <c r="P47" s="948"/>
      <c r="Q47" s="948"/>
      <c r="R47" s="948"/>
      <c r="S47" s="948"/>
      <c r="T47" s="948"/>
      <c r="U47" s="948"/>
      <c r="V47" s="957"/>
    </row>
    <row r="48" spans="3:22">
      <c r="C48" s="958"/>
      <c r="D48" s="949"/>
      <c r="E48" s="959"/>
      <c r="F48" s="958"/>
      <c r="G48" s="949"/>
      <c r="H48" s="949"/>
      <c r="I48" s="949"/>
      <c r="J48" s="949"/>
      <c r="K48" s="949"/>
      <c r="L48" s="949"/>
      <c r="M48" s="949"/>
      <c r="N48" s="949"/>
      <c r="O48" s="949"/>
      <c r="P48" s="949"/>
      <c r="Q48" s="949"/>
      <c r="R48" s="949"/>
      <c r="S48" s="949"/>
      <c r="T48" s="949"/>
      <c r="U48" s="949"/>
      <c r="V48" s="959"/>
    </row>
    <row r="49" spans="3:22">
      <c r="C49" s="953" t="s">
        <v>905</v>
      </c>
      <c r="D49" s="954"/>
      <c r="E49" s="955"/>
      <c r="F49" s="953"/>
      <c r="G49" s="954"/>
      <c r="H49" s="954"/>
      <c r="I49" s="954"/>
      <c r="J49" s="954"/>
      <c r="K49" s="954"/>
      <c r="L49" s="954"/>
      <c r="M49" s="955"/>
      <c r="N49" s="960" t="s">
        <v>907</v>
      </c>
      <c r="O49" s="960"/>
      <c r="P49" s="960"/>
      <c r="Q49" s="960"/>
      <c r="R49" s="960"/>
      <c r="S49" s="960"/>
      <c r="T49" s="960"/>
      <c r="U49" s="960"/>
      <c r="V49" s="960"/>
    </row>
    <row r="50" spans="3:22">
      <c r="C50" s="956"/>
      <c r="D50" s="948"/>
      <c r="E50" s="957"/>
      <c r="F50" s="956"/>
      <c r="G50" s="948"/>
      <c r="H50" s="948"/>
      <c r="I50" s="948"/>
      <c r="J50" s="948"/>
      <c r="K50" s="948"/>
      <c r="L50" s="948"/>
      <c r="M50" s="957"/>
      <c r="N50" s="960"/>
      <c r="O50" s="960"/>
      <c r="P50" s="960"/>
      <c r="Q50" s="960"/>
      <c r="R50" s="960"/>
      <c r="S50" s="960"/>
      <c r="T50" s="960"/>
      <c r="U50" s="960"/>
      <c r="V50" s="960"/>
    </row>
    <row r="51" spans="3:22">
      <c r="C51" s="958"/>
      <c r="D51" s="949"/>
      <c r="E51" s="959"/>
      <c r="F51" s="958"/>
      <c r="G51" s="949"/>
      <c r="H51" s="949"/>
      <c r="I51" s="949"/>
      <c r="J51" s="949"/>
      <c r="K51" s="949"/>
      <c r="L51" s="949"/>
      <c r="M51" s="959"/>
      <c r="N51" s="960"/>
      <c r="O51" s="960"/>
      <c r="P51" s="960"/>
      <c r="Q51" s="960"/>
      <c r="R51" s="960"/>
      <c r="S51" s="960"/>
      <c r="T51" s="960"/>
      <c r="U51" s="960"/>
      <c r="V51" s="960"/>
    </row>
    <row r="52" spans="3:22">
      <c r="C52" s="953" t="s">
        <v>906</v>
      </c>
      <c r="D52" s="954"/>
      <c r="E52" s="955"/>
      <c r="F52" s="953"/>
      <c r="G52" s="954"/>
      <c r="H52" s="954"/>
      <c r="I52" s="954"/>
      <c r="J52" s="954"/>
      <c r="K52" s="954"/>
      <c r="L52" s="954"/>
      <c r="M52" s="954"/>
      <c r="N52" s="954"/>
      <c r="O52" s="954"/>
      <c r="P52" s="954"/>
      <c r="Q52" s="954"/>
      <c r="R52" s="954"/>
      <c r="S52" s="954"/>
      <c r="T52" s="954"/>
      <c r="U52" s="954"/>
      <c r="V52" s="955"/>
    </row>
    <row r="53" spans="3:22">
      <c r="C53" s="956"/>
      <c r="D53" s="948"/>
      <c r="E53" s="957"/>
      <c r="F53" s="956"/>
      <c r="G53" s="948"/>
      <c r="H53" s="948"/>
      <c r="I53" s="948"/>
      <c r="J53" s="948"/>
      <c r="K53" s="948"/>
      <c r="L53" s="948"/>
      <c r="M53" s="948"/>
      <c r="N53" s="948"/>
      <c r="O53" s="948"/>
      <c r="P53" s="948"/>
      <c r="Q53" s="948"/>
      <c r="R53" s="948"/>
      <c r="S53" s="948"/>
      <c r="T53" s="948"/>
      <c r="U53" s="948"/>
      <c r="V53" s="957"/>
    </row>
    <row r="54" spans="3:22">
      <c r="C54" s="958"/>
      <c r="D54" s="949"/>
      <c r="E54" s="959"/>
      <c r="F54" s="958"/>
      <c r="G54" s="949"/>
      <c r="H54" s="949"/>
      <c r="I54" s="949"/>
      <c r="J54" s="949"/>
      <c r="K54" s="949"/>
      <c r="L54" s="949"/>
      <c r="M54" s="949"/>
      <c r="N54" s="949"/>
      <c r="O54" s="949"/>
      <c r="P54" s="949"/>
      <c r="Q54" s="949"/>
      <c r="R54" s="949"/>
      <c r="S54" s="949"/>
      <c r="T54" s="949"/>
      <c r="U54" s="949"/>
      <c r="V54" s="959"/>
    </row>
  </sheetData>
  <mergeCells count="58">
    <mergeCell ref="K28:M28"/>
    <mergeCell ref="H28:I28"/>
    <mergeCell ref="B3:W6"/>
    <mergeCell ref="C9:V9"/>
    <mergeCell ref="D12:U12"/>
    <mergeCell ref="G20:V23"/>
    <mergeCell ref="T24:T25"/>
    <mergeCell ref="C18:E19"/>
    <mergeCell ref="C20:E23"/>
    <mergeCell ref="C24:E25"/>
    <mergeCell ref="L24:N25"/>
    <mergeCell ref="O24:P25"/>
    <mergeCell ref="G24:K25"/>
    <mergeCell ref="O15:P16"/>
    <mergeCell ref="Q15:Q16"/>
    <mergeCell ref="R15:R16"/>
    <mergeCell ref="U24:U25"/>
    <mergeCell ref="R24:R25"/>
    <mergeCell ref="V24:V25"/>
    <mergeCell ref="S24:S25"/>
    <mergeCell ref="Q24:Q25"/>
    <mergeCell ref="U15:U16"/>
    <mergeCell ref="V15:V16"/>
    <mergeCell ref="G18:V19"/>
    <mergeCell ref="S15:S16"/>
    <mergeCell ref="T15:T16"/>
    <mergeCell ref="K38:M38"/>
    <mergeCell ref="G35:V37"/>
    <mergeCell ref="G39:V40"/>
    <mergeCell ref="Q31:Q32"/>
    <mergeCell ref="G29:V30"/>
    <mergeCell ref="U31:V32"/>
    <mergeCell ref="R31:S32"/>
    <mergeCell ref="O31:P32"/>
    <mergeCell ref="F52:V54"/>
    <mergeCell ref="C46:E48"/>
    <mergeCell ref="C49:E51"/>
    <mergeCell ref="C52:E54"/>
    <mergeCell ref="F46:V48"/>
    <mergeCell ref="F49:M51"/>
    <mergeCell ref="Q49:V51"/>
    <mergeCell ref="N49:P51"/>
    <mergeCell ref="C45:V45"/>
    <mergeCell ref="C41:E42"/>
    <mergeCell ref="G41:J42"/>
    <mergeCell ref="C29:E29"/>
    <mergeCell ref="C30:E30"/>
    <mergeCell ref="T31:T32"/>
    <mergeCell ref="C36:E36"/>
    <mergeCell ref="C37:E37"/>
    <mergeCell ref="M31:N32"/>
    <mergeCell ref="K41:K42"/>
    <mergeCell ref="N41:N42"/>
    <mergeCell ref="O41:O42"/>
    <mergeCell ref="L41:M42"/>
    <mergeCell ref="V41:V42"/>
    <mergeCell ref="P41:U42"/>
    <mergeCell ref="H38:I38"/>
  </mergeCells>
  <phoneticPr fontId="87"/>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R47"/>
  <sheetViews>
    <sheetView workbookViewId="0">
      <selection sqref="A1:K1"/>
    </sheetView>
  </sheetViews>
  <sheetFormatPr defaultColWidth="9" defaultRowHeight="13.5"/>
  <cols>
    <col min="1" max="1" width="2.625" style="5" customWidth="1"/>
    <col min="2" max="2" width="3.125" style="5" customWidth="1"/>
    <col min="3" max="3" width="10.25" style="5" customWidth="1"/>
    <col min="4" max="7" width="9" style="5"/>
    <col min="8" max="14" width="4.625" style="5" customWidth="1"/>
    <col min="15" max="15" width="2.625" style="5" customWidth="1"/>
    <col min="16" max="16" width="9" style="5" customWidth="1"/>
    <col min="17" max="16384" width="9" style="5"/>
  </cols>
  <sheetData>
    <row r="2" spans="1:18" ht="24">
      <c r="B2" s="968" t="s">
        <v>394</v>
      </c>
      <c r="C2" s="968"/>
      <c r="D2" s="968"/>
      <c r="E2" s="968"/>
      <c r="F2" s="968"/>
      <c r="G2" s="968"/>
      <c r="H2" s="968"/>
      <c r="I2" s="968"/>
      <c r="J2" s="968"/>
      <c r="K2" s="968"/>
      <c r="L2" s="968"/>
      <c r="M2" s="968"/>
      <c r="N2" s="968"/>
      <c r="O2" s="124"/>
      <c r="P2" s="124"/>
      <c r="Q2" s="29"/>
      <c r="R2" s="29"/>
    </row>
    <row r="3" spans="1:18" ht="24">
      <c r="B3" s="28"/>
      <c r="C3" s="28"/>
      <c r="D3" s="28"/>
      <c r="E3" s="28"/>
      <c r="F3" s="28"/>
      <c r="G3" s="28"/>
      <c r="H3" s="28"/>
      <c r="I3" s="28"/>
      <c r="J3" s="28"/>
      <c r="K3" s="28"/>
      <c r="L3" s="28"/>
      <c r="M3" s="28"/>
      <c r="N3" s="28"/>
      <c r="P3" s="29"/>
      <c r="Q3" s="29"/>
      <c r="R3" s="29"/>
    </row>
    <row r="4" spans="1:18">
      <c r="B4" s="40"/>
      <c r="C4" s="29"/>
      <c r="D4" s="29"/>
      <c r="E4" s="29"/>
      <c r="F4" s="29"/>
      <c r="G4" s="29"/>
      <c r="H4" s="29"/>
      <c r="I4" s="29"/>
      <c r="J4" s="29"/>
      <c r="K4" s="29"/>
      <c r="L4" s="29"/>
      <c r="M4" s="29"/>
      <c r="N4" s="29"/>
      <c r="O4" s="29"/>
      <c r="P4" s="29"/>
      <c r="Q4" s="29"/>
      <c r="R4" s="29"/>
    </row>
    <row r="5" spans="1:18">
      <c r="B5" s="29" t="s">
        <v>395</v>
      </c>
      <c r="C5" s="29"/>
      <c r="D5" s="29"/>
      <c r="E5" s="29"/>
      <c r="F5" s="29"/>
      <c r="G5" s="29"/>
      <c r="H5" s="29" t="s">
        <v>396</v>
      </c>
      <c r="I5" s="29"/>
      <c r="J5" s="31"/>
      <c r="K5" s="32"/>
      <c r="L5" s="29"/>
      <c r="M5" s="29"/>
      <c r="N5" s="29"/>
      <c r="P5" s="29"/>
      <c r="Q5" s="29"/>
      <c r="R5" s="29"/>
    </row>
    <row r="6" spans="1:18">
      <c r="B6" s="29" t="s">
        <v>397</v>
      </c>
      <c r="C6" s="29"/>
      <c r="D6" s="29"/>
      <c r="E6" s="29"/>
      <c r="F6" s="29"/>
      <c r="G6" s="29"/>
      <c r="H6" s="29" t="s">
        <v>396</v>
      </c>
      <c r="I6" s="29"/>
      <c r="J6" s="31"/>
      <c r="K6" s="32"/>
      <c r="L6" s="29"/>
      <c r="M6" s="29"/>
      <c r="N6" s="29"/>
      <c r="P6" s="29"/>
      <c r="Q6" s="29"/>
      <c r="R6" s="29"/>
    </row>
    <row r="7" spans="1:18">
      <c r="B7" s="29" t="s">
        <v>398</v>
      </c>
      <c r="C7" s="29"/>
      <c r="D7" s="29"/>
      <c r="E7" s="29"/>
      <c r="F7" s="29"/>
      <c r="G7" s="29"/>
      <c r="H7" s="29" t="s">
        <v>396</v>
      </c>
      <c r="I7" s="29"/>
      <c r="J7" s="31"/>
      <c r="K7" s="32"/>
      <c r="L7" s="29"/>
      <c r="M7" s="29"/>
      <c r="N7" s="29"/>
      <c r="P7" s="29"/>
      <c r="Q7" s="29"/>
      <c r="R7" s="29"/>
    </row>
    <row r="8" spans="1:18">
      <c r="B8" s="29"/>
      <c r="C8" s="29"/>
      <c r="D8" s="29"/>
      <c r="E8" s="29"/>
      <c r="F8" s="29"/>
      <c r="G8" s="29"/>
      <c r="H8" s="29"/>
      <c r="I8" s="29"/>
      <c r="J8" s="31"/>
      <c r="K8" s="29"/>
      <c r="L8" s="29"/>
      <c r="M8" s="29"/>
      <c r="N8" s="29"/>
      <c r="P8" s="29"/>
      <c r="Q8" s="29"/>
      <c r="R8" s="29"/>
    </row>
    <row r="9" spans="1:18">
      <c r="B9" s="29"/>
      <c r="C9" s="29"/>
      <c r="D9" s="33"/>
      <c r="E9" s="33"/>
      <c r="F9" s="33"/>
      <c r="G9" s="33"/>
      <c r="H9" s="33"/>
      <c r="I9" s="33"/>
      <c r="J9" s="33"/>
      <c r="K9" s="33"/>
      <c r="L9" s="33"/>
      <c r="M9" s="29"/>
      <c r="N9" s="29"/>
      <c r="P9" s="33"/>
      <c r="Q9" s="33"/>
      <c r="R9" s="33"/>
    </row>
    <row r="10" spans="1:18" ht="13.5" customHeight="1">
      <c r="B10" s="969" t="s">
        <v>399</v>
      </c>
      <c r="C10" s="969"/>
      <c r="D10" s="969"/>
      <c r="E10" s="969"/>
      <c r="F10" s="969"/>
      <c r="G10" s="969"/>
      <c r="H10" s="969"/>
      <c r="I10" s="969"/>
      <c r="J10" s="969"/>
      <c r="K10" s="969"/>
      <c r="L10" s="969"/>
      <c r="M10" s="969"/>
      <c r="N10" s="969"/>
      <c r="P10" s="33"/>
      <c r="Q10" s="33"/>
      <c r="R10" s="33"/>
    </row>
    <row r="11" spans="1:18">
      <c r="B11" s="969"/>
      <c r="C11" s="969"/>
      <c r="D11" s="969"/>
      <c r="E11" s="969"/>
      <c r="F11" s="969"/>
      <c r="G11" s="969"/>
      <c r="H11" s="969"/>
      <c r="I11" s="969"/>
      <c r="J11" s="969"/>
      <c r="K11" s="969"/>
      <c r="L11" s="969"/>
      <c r="M11" s="969"/>
      <c r="N11" s="969"/>
      <c r="P11" s="33"/>
      <c r="Q11" s="33"/>
      <c r="R11" s="33"/>
    </row>
    <row r="12" spans="1:18">
      <c r="B12" s="969"/>
      <c r="C12" s="969"/>
      <c r="D12" s="969"/>
      <c r="E12" s="969"/>
      <c r="F12" s="969"/>
      <c r="G12" s="969"/>
      <c r="H12" s="969"/>
      <c r="I12" s="969"/>
      <c r="J12" s="969"/>
      <c r="K12" s="969"/>
      <c r="L12" s="969"/>
      <c r="M12" s="969"/>
      <c r="N12" s="969"/>
      <c r="P12" s="35"/>
      <c r="Q12" s="35"/>
      <c r="R12" s="35"/>
    </row>
    <row r="13" spans="1:18">
      <c r="B13" s="969"/>
      <c r="C13" s="969"/>
      <c r="D13" s="969"/>
      <c r="E13" s="969"/>
      <c r="F13" s="969"/>
      <c r="G13" s="969"/>
      <c r="H13" s="969"/>
      <c r="I13" s="969"/>
      <c r="J13" s="969"/>
      <c r="K13" s="969"/>
      <c r="L13" s="969"/>
      <c r="M13" s="969"/>
      <c r="N13" s="969"/>
      <c r="P13" s="35"/>
      <c r="Q13" s="35"/>
      <c r="R13" s="35"/>
    </row>
    <row r="14" spans="1:18">
      <c r="B14" s="34"/>
      <c r="C14" s="34"/>
      <c r="D14" s="34"/>
      <c r="E14" s="34"/>
      <c r="F14" s="34"/>
      <c r="G14" s="34"/>
      <c r="H14" s="34"/>
      <c r="I14" s="34"/>
      <c r="J14" s="34"/>
      <c r="K14" s="34"/>
      <c r="L14" s="34"/>
      <c r="M14" s="34"/>
      <c r="N14" s="34"/>
      <c r="P14" s="35"/>
      <c r="Q14" s="35"/>
      <c r="R14" s="35"/>
    </row>
    <row r="15" spans="1:18" ht="18.75" customHeight="1">
      <c r="A15" s="970" t="s">
        <v>400</v>
      </c>
      <c r="B15" s="970"/>
      <c r="C15" s="970"/>
      <c r="D15" s="970"/>
      <c r="E15" s="970"/>
      <c r="F15" s="970"/>
      <c r="G15" s="970"/>
      <c r="H15" s="970"/>
      <c r="I15" s="970"/>
      <c r="J15" s="970"/>
      <c r="K15" s="970"/>
      <c r="L15" s="970"/>
      <c r="M15" s="970"/>
      <c r="N15" s="970"/>
      <c r="O15" s="970"/>
      <c r="P15" s="35"/>
      <c r="Q15" s="35"/>
      <c r="R15" s="35"/>
    </row>
    <row r="16" spans="1:18">
      <c r="B16" s="30"/>
      <c r="C16" s="30"/>
      <c r="D16" s="30"/>
      <c r="E16" s="30"/>
      <c r="F16" s="30"/>
      <c r="G16" s="30"/>
      <c r="H16" s="30"/>
      <c r="I16" s="30"/>
      <c r="J16" s="30"/>
      <c r="K16" s="30"/>
      <c r="L16" s="30"/>
      <c r="M16" s="30"/>
      <c r="N16" s="30"/>
      <c r="P16" s="35"/>
      <c r="Q16" s="35"/>
      <c r="R16" s="35"/>
    </row>
    <row r="17" spans="2:18" ht="18.75" customHeight="1">
      <c r="B17" s="36" t="s">
        <v>401</v>
      </c>
      <c r="C17" s="969" t="s">
        <v>402</v>
      </c>
      <c r="D17" s="969"/>
      <c r="E17" s="969"/>
      <c r="F17" s="969"/>
      <c r="G17" s="969"/>
      <c r="H17" s="969"/>
      <c r="I17" s="969"/>
      <c r="J17" s="969"/>
      <c r="K17" s="969"/>
      <c r="L17" s="969"/>
      <c r="M17" s="969"/>
      <c r="N17" s="969"/>
      <c r="P17" s="37"/>
      <c r="Q17" s="37"/>
      <c r="R17" s="37"/>
    </row>
    <row r="18" spans="2:18">
      <c r="B18" s="36"/>
      <c r="C18" s="969"/>
      <c r="D18" s="969"/>
      <c r="E18" s="969"/>
      <c r="F18" s="969"/>
      <c r="G18" s="969"/>
      <c r="H18" s="969"/>
      <c r="I18" s="969"/>
      <c r="J18" s="969"/>
      <c r="K18" s="969"/>
      <c r="L18" s="969"/>
      <c r="M18" s="969"/>
      <c r="N18" s="969"/>
      <c r="P18" s="37"/>
      <c r="Q18" s="37"/>
      <c r="R18" s="37"/>
    </row>
    <row r="19" spans="2:18">
      <c r="B19" s="36"/>
      <c r="C19" s="969"/>
      <c r="D19" s="969"/>
      <c r="E19" s="969"/>
      <c r="F19" s="969"/>
      <c r="G19" s="969"/>
      <c r="H19" s="969"/>
      <c r="I19" s="969"/>
      <c r="J19" s="969"/>
      <c r="K19" s="969"/>
      <c r="L19" s="969"/>
      <c r="M19" s="969"/>
      <c r="N19" s="969"/>
      <c r="P19" s="37"/>
      <c r="Q19" s="37"/>
      <c r="R19" s="37"/>
    </row>
    <row r="20" spans="2:18">
      <c r="B20" s="36"/>
      <c r="C20" s="969"/>
      <c r="D20" s="969"/>
      <c r="E20" s="969"/>
      <c r="F20" s="969"/>
      <c r="G20" s="969"/>
      <c r="H20" s="969"/>
      <c r="I20" s="969"/>
      <c r="J20" s="969"/>
      <c r="K20" s="969"/>
      <c r="L20" s="969"/>
      <c r="M20" s="969"/>
      <c r="N20" s="969"/>
      <c r="P20" s="37"/>
      <c r="Q20" s="37"/>
      <c r="R20" s="37"/>
    </row>
    <row r="21" spans="2:18">
      <c r="B21" s="36"/>
      <c r="C21" s="969"/>
      <c r="D21" s="969"/>
      <c r="E21" s="969"/>
      <c r="F21" s="969"/>
      <c r="G21" s="969"/>
      <c r="H21" s="969"/>
      <c r="I21" s="969"/>
      <c r="J21" s="969"/>
      <c r="K21" s="969"/>
      <c r="L21" s="969"/>
      <c r="M21" s="969"/>
      <c r="N21" s="969"/>
      <c r="P21" s="37"/>
      <c r="Q21" s="37"/>
      <c r="R21" s="37"/>
    </row>
    <row r="22" spans="2:18">
      <c r="B22" s="36"/>
      <c r="C22" s="969"/>
      <c r="D22" s="969"/>
      <c r="E22" s="969"/>
      <c r="F22" s="969"/>
      <c r="G22" s="969"/>
      <c r="H22" s="969"/>
      <c r="I22" s="969"/>
      <c r="J22" s="969"/>
      <c r="K22" s="969"/>
      <c r="L22" s="969"/>
      <c r="M22" s="969"/>
      <c r="N22" s="969"/>
      <c r="P22" s="38"/>
      <c r="Q22" s="38"/>
      <c r="R22" s="38"/>
    </row>
    <row r="23" spans="2:18">
      <c r="B23" s="36"/>
      <c r="C23" s="969"/>
      <c r="D23" s="969"/>
      <c r="E23" s="969"/>
      <c r="F23" s="969"/>
      <c r="G23" s="969"/>
      <c r="H23" s="969"/>
      <c r="I23" s="969"/>
      <c r="J23" s="969"/>
      <c r="K23" s="969"/>
      <c r="L23" s="969"/>
      <c r="M23" s="969"/>
      <c r="N23" s="969"/>
      <c r="P23" s="29"/>
      <c r="Q23" s="29"/>
      <c r="R23" s="29"/>
    </row>
    <row r="24" spans="2:18" ht="13.5" customHeight="1">
      <c r="B24" s="36" t="s">
        <v>403</v>
      </c>
      <c r="C24" s="969" t="s">
        <v>404</v>
      </c>
      <c r="D24" s="969"/>
      <c r="E24" s="969"/>
      <c r="F24" s="969"/>
      <c r="G24" s="969"/>
      <c r="H24" s="969"/>
      <c r="I24" s="969"/>
      <c r="J24" s="969"/>
      <c r="K24" s="969"/>
      <c r="L24" s="969"/>
      <c r="M24" s="969"/>
      <c r="N24" s="969"/>
      <c r="P24" s="29"/>
      <c r="Q24" s="29"/>
      <c r="R24" s="29"/>
    </row>
    <row r="25" spans="2:18">
      <c r="B25" s="36"/>
      <c r="C25" s="969"/>
      <c r="D25" s="969"/>
      <c r="E25" s="969"/>
      <c r="F25" s="969"/>
      <c r="G25" s="969"/>
      <c r="H25" s="969"/>
      <c r="I25" s="969"/>
      <c r="J25" s="969"/>
      <c r="K25" s="969"/>
      <c r="L25" s="969"/>
      <c r="M25" s="969"/>
      <c r="N25" s="969"/>
    </row>
    <row r="26" spans="2:18">
      <c r="B26" s="36"/>
      <c r="C26" s="969"/>
      <c r="D26" s="969"/>
      <c r="E26" s="969"/>
      <c r="F26" s="969"/>
      <c r="G26" s="969"/>
      <c r="H26" s="969"/>
      <c r="I26" s="969"/>
      <c r="J26" s="969"/>
      <c r="K26" s="969"/>
      <c r="L26" s="969"/>
      <c r="M26" s="969"/>
      <c r="N26" s="969"/>
    </row>
    <row r="27" spans="2:18">
      <c r="B27" s="36"/>
      <c r="C27" s="969"/>
      <c r="D27" s="969"/>
      <c r="E27" s="969"/>
      <c r="F27" s="969"/>
      <c r="G27" s="969"/>
      <c r="H27" s="969"/>
      <c r="I27" s="969"/>
      <c r="J27" s="969"/>
      <c r="K27" s="969"/>
      <c r="L27" s="969"/>
      <c r="M27" s="969"/>
      <c r="N27" s="969"/>
    </row>
    <row r="28" spans="2:18" ht="18.75" customHeight="1">
      <c r="B28" s="36" t="s">
        <v>405</v>
      </c>
      <c r="C28" s="969" t="s">
        <v>406</v>
      </c>
      <c r="D28" s="969"/>
      <c r="E28" s="969"/>
      <c r="F28" s="969"/>
      <c r="G28" s="969"/>
      <c r="H28" s="969"/>
      <c r="I28" s="969"/>
      <c r="J28" s="969"/>
      <c r="K28" s="969"/>
      <c r="L28" s="969"/>
      <c r="M28" s="969"/>
      <c r="N28" s="969"/>
    </row>
    <row r="29" spans="2:18">
      <c r="B29" s="36"/>
      <c r="C29" s="969"/>
      <c r="D29" s="969"/>
      <c r="E29" s="969"/>
      <c r="F29" s="969"/>
      <c r="G29" s="969"/>
      <c r="H29" s="969"/>
      <c r="I29" s="969"/>
      <c r="J29" s="969"/>
      <c r="K29" s="969"/>
      <c r="L29" s="969"/>
      <c r="M29" s="969"/>
      <c r="N29" s="969"/>
    </row>
    <row r="30" spans="2:18">
      <c r="B30" s="39"/>
      <c r="C30" s="969"/>
      <c r="D30" s="969"/>
      <c r="E30" s="969"/>
      <c r="F30" s="969"/>
      <c r="G30" s="969"/>
      <c r="H30" s="969"/>
      <c r="I30" s="969"/>
      <c r="J30" s="969"/>
      <c r="K30" s="969"/>
      <c r="L30" s="969"/>
      <c r="M30" s="969"/>
      <c r="N30" s="969"/>
    </row>
    <row r="31" spans="2:18">
      <c r="B31" s="40"/>
      <c r="C31" s="40"/>
      <c r="D31" s="40"/>
      <c r="E31" s="40"/>
      <c r="F31" s="40"/>
      <c r="G31" s="40"/>
      <c r="H31" s="40"/>
      <c r="I31" s="40"/>
      <c r="J31" s="40"/>
      <c r="K31" s="40"/>
      <c r="L31" s="40"/>
      <c r="M31" s="967" t="s">
        <v>425</v>
      </c>
      <c r="N31" s="967"/>
    </row>
    <row r="32" spans="2:18">
      <c r="B32" s="40"/>
      <c r="C32" s="40"/>
      <c r="D32" s="40"/>
      <c r="E32" s="40"/>
      <c r="F32" s="40"/>
      <c r="G32" s="40"/>
      <c r="H32" s="40"/>
      <c r="I32" s="40"/>
      <c r="J32" s="40"/>
      <c r="K32" s="40"/>
      <c r="L32" s="40"/>
      <c r="M32" s="41"/>
      <c r="N32" s="41"/>
    </row>
    <row r="33" spans="2:17">
      <c r="B33" s="40"/>
      <c r="C33" s="40"/>
      <c r="D33" s="40"/>
      <c r="E33" s="40"/>
      <c r="F33" s="40"/>
      <c r="G33" s="40"/>
      <c r="H33" s="40"/>
      <c r="I33" s="40"/>
      <c r="J33" s="40"/>
      <c r="K33" s="40"/>
      <c r="L33" s="41"/>
      <c r="M33" s="41"/>
      <c r="N33" s="41"/>
    </row>
    <row r="34" spans="2:17">
      <c r="B34" s="40"/>
      <c r="C34" s="40"/>
      <c r="D34" s="40"/>
      <c r="E34" s="40"/>
      <c r="F34" s="40"/>
      <c r="G34" s="967" t="s">
        <v>429</v>
      </c>
      <c r="H34" s="967"/>
      <c r="I34" s="62" t="e">
        <f>'①-1入会申込書（全日・保証）'!AP25</f>
        <v>#REF!</v>
      </c>
      <c r="J34" s="62" t="s">
        <v>428</v>
      </c>
      <c r="K34" s="62" t="e">
        <f>'①-1入会申込書（全日・保証）'!AT25</f>
        <v>#REF!</v>
      </c>
      <c r="L34" s="62" t="s">
        <v>427</v>
      </c>
      <c r="M34" s="62" t="e">
        <f>'①-1入会申込書（全日・保証）'!AX25</f>
        <v>#REF!</v>
      </c>
      <c r="N34" s="62" t="s">
        <v>426</v>
      </c>
    </row>
    <row r="35" spans="2:17" ht="13.5" customHeight="1">
      <c r="C35" s="39"/>
      <c r="D35" s="42"/>
      <c r="E35" s="42"/>
      <c r="F35" s="42"/>
      <c r="G35" s="43"/>
      <c r="H35" s="35"/>
      <c r="I35" s="63"/>
      <c r="J35" s="63"/>
      <c r="K35" s="63"/>
      <c r="L35" s="63"/>
      <c r="M35" s="63"/>
      <c r="N35" s="63"/>
      <c r="P35" s="39"/>
      <c r="Q35" s="39"/>
    </row>
    <row r="36" spans="2:17">
      <c r="C36" s="39"/>
      <c r="D36" s="39"/>
      <c r="E36" s="39"/>
      <c r="F36" s="39"/>
      <c r="G36" s="39"/>
      <c r="H36" s="39"/>
      <c r="I36" s="39"/>
      <c r="J36" s="39"/>
      <c r="K36" s="39"/>
      <c r="L36" s="39"/>
    </row>
    <row r="37" spans="2:17">
      <c r="C37" s="964" t="s">
        <v>407</v>
      </c>
      <c r="D37" s="964"/>
      <c r="E37" s="30"/>
      <c r="F37" s="30"/>
      <c r="G37" s="30"/>
      <c r="H37" s="39"/>
      <c r="I37" s="39"/>
      <c r="J37" s="39"/>
      <c r="K37" s="39"/>
      <c r="L37" s="39"/>
    </row>
    <row r="38" spans="2:17">
      <c r="C38" s="964"/>
      <c r="D38" s="964"/>
      <c r="E38" s="30"/>
      <c r="F38" s="30"/>
      <c r="G38" s="30"/>
      <c r="H38" s="39"/>
      <c r="I38" s="39"/>
      <c r="J38" s="39"/>
      <c r="K38" s="39"/>
      <c r="L38" s="39"/>
    </row>
    <row r="39" spans="2:17">
      <c r="C39" s="40"/>
      <c r="D39" s="40"/>
      <c r="E39" s="40"/>
      <c r="F39" s="40"/>
      <c r="G39" s="40"/>
      <c r="H39" s="39"/>
      <c r="I39" s="39"/>
      <c r="J39" s="39"/>
      <c r="K39" s="39"/>
      <c r="L39" s="39"/>
    </row>
    <row r="40" spans="2:17" ht="18" customHeight="1">
      <c r="C40" s="964" t="s">
        <v>408</v>
      </c>
      <c r="D40" s="964"/>
      <c r="E40" s="966" t="str">
        <f>'①-1入会申込書（全日・保証）'!M39</f>
        <v>　</v>
      </c>
      <c r="F40" s="966"/>
      <c r="G40" s="966"/>
      <c r="H40" s="966"/>
      <c r="I40" s="966"/>
      <c r="J40" s="966"/>
      <c r="K40" s="966"/>
      <c r="L40" s="966"/>
      <c r="M40" s="966"/>
      <c r="N40" s="60"/>
    </row>
    <row r="41" spans="2:17" ht="18" customHeight="1">
      <c r="C41" s="964"/>
      <c r="D41" s="964"/>
      <c r="E41" s="966"/>
      <c r="F41" s="966"/>
      <c r="G41" s="966"/>
      <c r="H41" s="966"/>
      <c r="I41" s="966"/>
      <c r="J41" s="966"/>
      <c r="K41" s="966"/>
      <c r="L41" s="966"/>
      <c r="M41" s="966"/>
      <c r="N41" s="60"/>
    </row>
    <row r="42" spans="2:17">
      <c r="C42" s="30"/>
      <c r="D42" s="30"/>
      <c r="E42" s="30"/>
      <c r="F42" s="30"/>
      <c r="G42" s="30"/>
      <c r="H42" s="39"/>
      <c r="I42" s="39"/>
      <c r="J42" s="39"/>
      <c r="K42" s="39"/>
      <c r="L42" s="39"/>
    </row>
    <row r="43" spans="2:17" ht="14.25">
      <c r="C43" s="964" t="s">
        <v>409</v>
      </c>
      <c r="D43" s="964"/>
      <c r="E43" s="966">
        <f>'①-1入会申込書（全日・保証）'!M35</f>
        <v>0</v>
      </c>
      <c r="F43" s="966"/>
      <c r="G43" s="966"/>
      <c r="H43" s="966"/>
      <c r="I43" s="966"/>
      <c r="J43" s="966"/>
      <c r="K43" s="966"/>
      <c r="L43" s="966"/>
      <c r="M43" s="966"/>
      <c r="N43" s="61"/>
    </row>
    <row r="44" spans="2:17" ht="14.25">
      <c r="C44" s="964"/>
      <c r="D44" s="964"/>
      <c r="E44" s="966"/>
      <c r="F44" s="966"/>
      <c r="G44" s="966"/>
      <c r="H44" s="966"/>
      <c r="I44" s="966"/>
      <c r="J44" s="966"/>
      <c r="K44" s="966"/>
      <c r="L44" s="966"/>
      <c r="M44" s="966"/>
      <c r="N44" s="61"/>
    </row>
    <row r="45" spans="2:17">
      <c r="C45" s="30"/>
      <c r="D45" s="30"/>
      <c r="E45" s="30"/>
      <c r="F45" s="30"/>
      <c r="G45" s="30"/>
      <c r="H45" s="39"/>
      <c r="I45" s="39"/>
      <c r="J45" s="39"/>
      <c r="K45" s="39"/>
      <c r="L45" s="39"/>
    </row>
    <row r="46" spans="2:17" ht="13.5" customHeight="1">
      <c r="C46" s="964" t="s">
        <v>230</v>
      </c>
      <c r="D46" s="964"/>
      <c r="E46" s="965" t="e">
        <f>'①-1入会申込書（全日・保証）'!M47</f>
        <v>#REF!</v>
      </c>
      <c r="F46" s="965"/>
      <c r="G46" s="965"/>
      <c r="H46" s="965"/>
      <c r="I46" s="965"/>
      <c r="J46" s="965"/>
      <c r="K46" s="965"/>
      <c r="L46" s="965"/>
      <c r="M46" s="965"/>
      <c r="N46" s="60"/>
    </row>
    <row r="47" spans="2:17" ht="13.5" customHeight="1">
      <c r="C47" s="964"/>
      <c r="D47" s="964"/>
      <c r="E47" s="965"/>
      <c r="F47" s="965"/>
      <c r="G47" s="965"/>
      <c r="H47" s="965"/>
      <c r="I47" s="965"/>
      <c r="J47" s="965"/>
      <c r="K47" s="965"/>
      <c r="L47" s="965"/>
      <c r="M47" s="965"/>
      <c r="N47" s="60"/>
    </row>
  </sheetData>
  <mergeCells count="15">
    <mergeCell ref="B2:N2"/>
    <mergeCell ref="B10:N13"/>
    <mergeCell ref="C17:N23"/>
    <mergeCell ref="C24:N27"/>
    <mergeCell ref="C28:N30"/>
    <mergeCell ref="A15:O15"/>
    <mergeCell ref="C46:D47"/>
    <mergeCell ref="E46:M47"/>
    <mergeCell ref="E40:M41"/>
    <mergeCell ref="G34:H34"/>
    <mergeCell ref="M31:N31"/>
    <mergeCell ref="C37:D38"/>
    <mergeCell ref="C40:D41"/>
    <mergeCell ref="C43:D44"/>
    <mergeCell ref="E43:M44"/>
  </mergeCells>
  <phoneticPr fontId="37"/>
  <conditionalFormatting sqref="R9:R11">
    <cfRule type="cellIs" dxfId="1" priority="1" operator="between">
      <formula>43586</formula>
      <formula>43830</formula>
    </cfRule>
  </conditionalFormatting>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B0C979"/>
    <pageSetUpPr fitToPage="1"/>
  </sheetPr>
  <dimension ref="A1:BB96"/>
  <sheetViews>
    <sheetView workbookViewId="0">
      <selection sqref="A1:K1"/>
    </sheetView>
  </sheetViews>
  <sheetFormatPr defaultColWidth="9" defaultRowHeight="13.5"/>
  <cols>
    <col min="1" max="25" width="2.625" style="29" customWidth="1"/>
    <col min="26" max="29" width="1.625" style="29" customWidth="1"/>
    <col min="30" max="67" width="2.625" style="29" customWidth="1"/>
    <col min="68" max="16384" width="9" style="29"/>
  </cols>
  <sheetData>
    <row r="1" spans="1:54" ht="17.25" customHeight="1">
      <c r="A1" s="985" t="s">
        <v>438</v>
      </c>
      <c r="B1" s="985"/>
      <c r="C1" s="985"/>
      <c r="D1" s="985"/>
      <c r="E1" s="985"/>
      <c r="F1" s="985"/>
      <c r="G1" s="985"/>
      <c r="H1" s="985"/>
      <c r="I1" s="985"/>
      <c r="J1" s="985"/>
      <c r="K1" s="985"/>
      <c r="L1" s="985"/>
      <c r="M1" s="985"/>
      <c r="N1" s="985"/>
      <c r="O1" s="985"/>
      <c r="P1" s="985"/>
      <c r="Q1" s="985"/>
      <c r="R1" s="985"/>
      <c r="S1" s="985"/>
      <c r="T1" s="985"/>
      <c r="U1" s="985"/>
      <c r="V1" s="985"/>
      <c r="W1" s="985"/>
      <c r="X1" s="985"/>
      <c r="Y1" s="985"/>
      <c r="Z1" s="986"/>
      <c r="AA1" s="986"/>
      <c r="AB1" s="986"/>
      <c r="AC1" s="986"/>
      <c r="AD1" s="986"/>
      <c r="AE1" s="986"/>
      <c r="AF1" s="986"/>
      <c r="AG1" s="986"/>
      <c r="AH1" s="986"/>
      <c r="AI1" s="986"/>
      <c r="AJ1" s="986"/>
      <c r="AK1" s="986"/>
      <c r="AL1" s="986"/>
      <c r="AM1" s="986"/>
      <c r="AN1" s="986"/>
      <c r="AO1" s="986"/>
      <c r="AP1" s="986"/>
      <c r="AQ1" s="986"/>
      <c r="AR1" s="986"/>
      <c r="AS1" s="986"/>
      <c r="AT1" s="986"/>
      <c r="AU1" s="986"/>
      <c r="AV1" s="986"/>
      <c r="AW1" s="986"/>
      <c r="AX1" s="992"/>
      <c r="AY1" s="992"/>
      <c r="AZ1" s="992"/>
      <c r="BA1" s="992"/>
      <c r="BB1" s="992"/>
    </row>
    <row r="2" spans="1:54" ht="17.25" customHeight="1">
      <c r="A2" s="993" t="s">
        <v>439</v>
      </c>
      <c r="B2" s="994"/>
      <c r="C2" s="994"/>
      <c r="D2" s="994"/>
      <c r="E2" s="994"/>
      <c r="F2" s="994"/>
      <c r="G2" s="994"/>
      <c r="H2" s="994"/>
      <c r="I2" s="994"/>
      <c r="J2" s="994"/>
      <c r="K2" s="994"/>
      <c r="L2" s="994"/>
      <c r="M2" s="994"/>
      <c r="N2" s="994"/>
      <c r="O2" s="994"/>
      <c r="P2" s="994"/>
      <c r="Q2" s="994"/>
      <c r="R2" s="994"/>
      <c r="S2" s="994"/>
      <c r="T2" s="994"/>
      <c r="U2" s="994"/>
      <c r="V2" s="994"/>
      <c r="W2" s="994"/>
      <c r="X2" s="994"/>
      <c r="Y2" s="994"/>
      <c r="Z2" s="986"/>
      <c r="AA2" s="986"/>
      <c r="AB2" s="986"/>
      <c r="AC2" s="986"/>
      <c r="AD2" s="986"/>
      <c r="AE2" s="986"/>
      <c r="AF2" s="986"/>
      <c r="AG2" s="986"/>
      <c r="AH2" s="986"/>
      <c r="AI2" s="986"/>
      <c r="AJ2" s="986"/>
      <c r="AK2" s="986"/>
      <c r="AL2" s="986"/>
      <c r="AM2" s="986"/>
      <c r="AN2" s="986"/>
      <c r="AO2" s="986"/>
      <c r="AP2" s="986"/>
      <c r="AQ2" s="986"/>
      <c r="AR2" s="986"/>
      <c r="AS2" s="986"/>
      <c r="AT2" s="986"/>
      <c r="AU2" s="986"/>
      <c r="AV2" s="986"/>
      <c r="AW2" s="986"/>
      <c r="AX2" s="986"/>
      <c r="AY2" s="986"/>
      <c r="AZ2" s="986"/>
      <c r="BA2" s="986"/>
      <c r="BB2" s="986"/>
    </row>
    <row r="3" spans="1:54" ht="17.25" customHeight="1">
      <c r="A3" s="994"/>
      <c r="B3" s="994"/>
      <c r="C3" s="994"/>
      <c r="D3" s="994"/>
      <c r="E3" s="994"/>
      <c r="F3" s="994"/>
      <c r="G3" s="994"/>
      <c r="H3" s="994"/>
      <c r="I3" s="994"/>
      <c r="J3" s="994"/>
      <c r="K3" s="994"/>
      <c r="L3" s="994"/>
      <c r="M3" s="994"/>
      <c r="N3" s="994"/>
      <c r="O3" s="994"/>
      <c r="P3" s="994"/>
      <c r="Q3" s="994"/>
      <c r="R3" s="994"/>
      <c r="S3" s="994"/>
      <c r="T3" s="994"/>
      <c r="U3" s="994"/>
      <c r="V3" s="994"/>
      <c r="W3" s="994"/>
      <c r="X3" s="994"/>
      <c r="Y3" s="994"/>
      <c r="Z3" s="986"/>
      <c r="AA3" s="986"/>
      <c r="AB3" s="986"/>
      <c r="AC3" s="986"/>
      <c r="AD3" s="972" t="s">
        <v>440</v>
      </c>
      <c r="AE3" s="972"/>
      <c r="AF3" s="972"/>
      <c r="AG3" s="972"/>
      <c r="AH3" s="972"/>
      <c r="AI3" s="972"/>
      <c r="AJ3" s="972"/>
      <c r="AK3" s="972"/>
      <c r="AL3" s="972"/>
      <c r="AM3" s="972"/>
      <c r="AN3" s="972"/>
      <c r="AO3" s="972"/>
      <c r="AP3" s="972"/>
      <c r="AQ3" s="972"/>
      <c r="AR3" s="972"/>
      <c r="AS3" s="972"/>
      <c r="AT3" s="972"/>
      <c r="AU3" s="972"/>
      <c r="AV3" s="972"/>
      <c r="AW3" s="972"/>
      <c r="AX3" s="972"/>
      <c r="AY3" s="972"/>
      <c r="AZ3" s="972"/>
      <c r="BA3" s="972"/>
      <c r="BB3" s="972"/>
    </row>
    <row r="4" spans="1:54" ht="17.25" customHeight="1">
      <c r="A4" s="994"/>
      <c r="B4" s="994"/>
      <c r="C4" s="994"/>
      <c r="D4" s="994"/>
      <c r="E4" s="994"/>
      <c r="F4" s="994"/>
      <c r="G4" s="994"/>
      <c r="H4" s="994"/>
      <c r="I4" s="994"/>
      <c r="J4" s="994"/>
      <c r="K4" s="994"/>
      <c r="L4" s="994"/>
      <c r="M4" s="994"/>
      <c r="N4" s="994"/>
      <c r="O4" s="994"/>
      <c r="P4" s="994"/>
      <c r="Q4" s="994"/>
      <c r="R4" s="994"/>
      <c r="S4" s="994"/>
      <c r="T4" s="994"/>
      <c r="U4" s="994"/>
      <c r="V4" s="994"/>
      <c r="W4" s="994"/>
      <c r="X4" s="994"/>
      <c r="Y4" s="994"/>
      <c r="Z4" s="986"/>
      <c r="AA4" s="986"/>
      <c r="AB4" s="986"/>
      <c r="AC4" s="986"/>
      <c r="AD4" s="972" t="s">
        <v>441</v>
      </c>
      <c r="AE4" s="972"/>
      <c r="AF4" s="972"/>
      <c r="AG4" s="972"/>
      <c r="AH4" s="972"/>
      <c r="AI4" s="972"/>
      <c r="AJ4" s="972"/>
      <c r="AK4" s="972"/>
      <c r="AL4" s="972"/>
      <c r="AM4" s="972"/>
      <c r="AN4" s="972"/>
      <c r="AO4" s="972"/>
      <c r="AP4" s="972"/>
      <c r="AQ4" s="972"/>
      <c r="AR4" s="972"/>
      <c r="AS4" s="972"/>
      <c r="AT4" s="972"/>
      <c r="AU4" s="972"/>
      <c r="AV4" s="972"/>
      <c r="AW4" s="972"/>
      <c r="AX4" s="972"/>
      <c r="AY4" s="972"/>
      <c r="AZ4" s="972"/>
      <c r="BA4" s="972"/>
      <c r="BB4" s="972"/>
    </row>
    <row r="5" spans="1:54" ht="17.25" customHeight="1">
      <c r="A5" s="972" t="s">
        <v>442</v>
      </c>
      <c r="B5" s="972"/>
      <c r="C5" s="972"/>
      <c r="D5" s="972"/>
      <c r="E5" s="972"/>
      <c r="F5" s="972"/>
      <c r="G5" s="972"/>
      <c r="H5" s="972"/>
      <c r="I5" s="972"/>
      <c r="J5" s="972"/>
      <c r="K5" s="972"/>
      <c r="L5" s="972"/>
      <c r="M5" s="972"/>
      <c r="N5" s="972"/>
      <c r="O5" s="972"/>
      <c r="P5" s="972"/>
      <c r="Q5" s="972"/>
      <c r="R5" s="972"/>
      <c r="S5" s="972"/>
      <c r="T5" s="972"/>
      <c r="U5" s="972"/>
      <c r="V5" s="972"/>
      <c r="W5" s="972"/>
      <c r="X5" s="972"/>
      <c r="Y5" s="972"/>
      <c r="Z5" s="986"/>
      <c r="AA5" s="986"/>
      <c r="AB5" s="986"/>
      <c r="AC5" s="986"/>
      <c r="AD5" s="972" t="s">
        <v>443</v>
      </c>
      <c r="AE5" s="972"/>
      <c r="AF5" s="972"/>
      <c r="AG5" s="972"/>
      <c r="AH5" s="972"/>
      <c r="AI5" s="972"/>
      <c r="AJ5" s="972"/>
      <c r="AK5" s="972"/>
      <c r="AL5" s="972"/>
      <c r="AM5" s="972"/>
      <c r="AN5" s="972"/>
      <c r="AO5" s="972"/>
      <c r="AP5" s="972"/>
      <c r="AQ5" s="972"/>
      <c r="AR5" s="972"/>
      <c r="AS5" s="972"/>
      <c r="AT5" s="972"/>
      <c r="AU5" s="972"/>
      <c r="AV5" s="972"/>
      <c r="AW5" s="972"/>
      <c r="AX5" s="972"/>
      <c r="AY5" s="972"/>
      <c r="AZ5" s="972"/>
      <c r="BA5" s="972"/>
      <c r="BB5" s="972"/>
    </row>
    <row r="6" spans="1:54" ht="6" customHeight="1">
      <c r="A6" s="972" t="s">
        <v>444</v>
      </c>
      <c r="B6" s="972"/>
      <c r="C6" s="972"/>
      <c r="D6" s="972"/>
      <c r="E6" s="972"/>
      <c r="F6" s="972"/>
      <c r="G6" s="972"/>
      <c r="H6" s="972"/>
      <c r="I6" s="972"/>
      <c r="J6" s="972"/>
      <c r="K6" s="972"/>
      <c r="L6" s="972"/>
      <c r="M6" s="972"/>
      <c r="N6" s="972"/>
      <c r="O6" s="972"/>
      <c r="P6" s="972"/>
      <c r="Q6" s="972"/>
      <c r="R6" s="972"/>
      <c r="S6" s="972"/>
      <c r="T6" s="972"/>
      <c r="U6" s="972"/>
      <c r="V6" s="972"/>
      <c r="W6" s="972"/>
      <c r="X6" s="972"/>
      <c r="Y6" s="972"/>
      <c r="Z6" s="986"/>
      <c r="AA6" s="986"/>
      <c r="AB6" s="986"/>
      <c r="AC6" s="986"/>
      <c r="AD6" s="972" t="s">
        <v>445</v>
      </c>
      <c r="AE6" s="972"/>
      <c r="AF6" s="972"/>
      <c r="AG6" s="972"/>
      <c r="AH6" s="972"/>
      <c r="AI6" s="972"/>
      <c r="AJ6" s="972"/>
      <c r="AK6" s="972"/>
      <c r="AL6" s="972"/>
      <c r="AM6" s="972"/>
      <c r="AN6" s="972"/>
      <c r="AO6" s="972"/>
      <c r="AP6" s="972"/>
      <c r="AQ6" s="972"/>
      <c r="AR6" s="972"/>
      <c r="AS6" s="972"/>
      <c r="AT6" s="972"/>
      <c r="AU6" s="972"/>
      <c r="AV6" s="972"/>
      <c r="AW6" s="972"/>
      <c r="AX6" s="972"/>
      <c r="AY6" s="972"/>
      <c r="AZ6" s="972"/>
      <c r="BA6" s="972"/>
      <c r="BB6" s="972"/>
    </row>
    <row r="7" spans="1:54" ht="6" customHeight="1">
      <c r="A7" s="975"/>
      <c r="B7" s="975"/>
      <c r="C7" s="975"/>
      <c r="D7" s="975"/>
      <c r="E7" s="975"/>
      <c r="F7" s="975"/>
      <c r="G7" s="975"/>
      <c r="H7" s="975"/>
      <c r="I7" s="975"/>
      <c r="J7" s="975"/>
      <c r="K7" s="975"/>
      <c r="L7" s="975"/>
      <c r="M7" s="975"/>
      <c r="N7" s="975"/>
      <c r="O7" s="975"/>
      <c r="P7" s="975"/>
      <c r="Q7" s="975"/>
      <c r="R7" s="975"/>
      <c r="S7" s="975"/>
      <c r="T7" s="975"/>
      <c r="U7" s="975"/>
      <c r="V7" s="975"/>
      <c r="W7" s="975"/>
      <c r="X7" s="975"/>
      <c r="Y7" s="975"/>
      <c r="Z7" s="986"/>
      <c r="AA7" s="986"/>
      <c r="AB7" s="986"/>
      <c r="AC7" s="986"/>
      <c r="AD7" s="972"/>
      <c r="AE7" s="972"/>
      <c r="AF7" s="972"/>
      <c r="AG7" s="972"/>
      <c r="AH7" s="972"/>
      <c r="AI7" s="972"/>
      <c r="AJ7" s="972"/>
      <c r="AK7" s="972"/>
      <c r="AL7" s="972"/>
      <c r="AM7" s="972"/>
      <c r="AN7" s="972"/>
      <c r="AO7" s="972"/>
      <c r="AP7" s="972"/>
      <c r="AQ7" s="972"/>
      <c r="AR7" s="972"/>
      <c r="AS7" s="972"/>
      <c r="AT7" s="972"/>
      <c r="AU7" s="972"/>
      <c r="AV7" s="972"/>
      <c r="AW7" s="972"/>
      <c r="AX7" s="972"/>
      <c r="AY7" s="972"/>
      <c r="AZ7" s="972"/>
      <c r="BA7" s="972"/>
      <c r="BB7" s="972"/>
    </row>
    <row r="8" spans="1:54" ht="6" customHeight="1">
      <c r="A8" s="975"/>
      <c r="B8" s="975"/>
      <c r="C8" s="975"/>
      <c r="D8" s="975"/>
      <c r="E8" s="975"/>
      <c r="F8" s="975"/>
      <c r="G8" s="975"/>
      <c r="H8" s="975"/>
      <c r="I8" s="975"/>
      <c r="J8" s="975"/>
      <c r="K8" s="975"/>
      <c r="L8" s="975"/>
      <c r="M8" s="975"/>
      <c r="N8" s="975"/>
      <c r="O8" s="975"/>
      <c r="P8" s="975"/>
      <c r="Q8" s="975"/>
      <c r="R8" s="975"/>
      <c r="S8" s="975"/>
      <c r="T8" s="975"/>
      <c r="U8" s="975"/>
      <c r="V8" s="975"/>
      <c r="W8" s="975"/>
      <c r="X8" s="975"/>
      <c r="Y8" s="975"/>
      <c r="Z8" s="986"/>
      <c r="AA8" s="986"/>
      <c r="AB8" s="986"/>
      <c r="AC8" s="986"/>
      <c r="AD8" s="972"/>
      <c r="AE8" s="972"/>
      <c r="AF8" s="972"/>
      <c r="AG8" s="972"/>
      <c r="AH8" s="972"/>
      <c r="AI8" s="972"/>
      <c r="AJ8" s="972"/>
      <c r="AK8" s="972"/>
      <c r="AL8" s="972"/>
      <c r="AM8" s="972"/>
      <c r="AN8" s="972"/>
      <c r="AO8" s="972"/>
      <c r="AP8" s="972"/>
      <c r="AQ8" s="972"/>
      <c r="AR8" s="972"/>
      <c r="AS8" s="972"/>
      <c r="AT8" s="972"/>
      <c r="AU8" s="972"/>
      <c r="AV8" s="972"/>
      <c r="AW8" s="972"/>
      <c r="AX8" s="972"/>
      <c r="AY8" s="972"/>
      <c r="AZ8" s="972"/>
      <c r="BA8" s="972"/>
      <c r="BB8" s="972"/>
    </row>
    <row r="9" spans="1:54" ht="6" customHeight="1">
      <c r="A9" s="972" t="s">
        <v>446</v>
      </c>
      <c r="B9" s="972"/>
      <c r="C9" s="972"/>
      <c r="D9" s="972"/>
      <c r="E9" s="972"/>
      <c r="F9" s="972"/>
      <c r="G9" s="972"/>
      <c r="H9" s="972"/>
      <c r="I9" s="972"/>
      <c r="J9" s="972"/>
      <c r="K9" s="972"/>
      <c r="L9" s="972"/>
      <c r="M9" s="972"/>
      <c r="N9" s="972"/>
      <c r="O9" s="972"/>
      <c r="P9" s="972"/>
      <c r="Q9" s="972"/>
      <c r="R9" s="972"/>
      <c r="S9" s="972"/>
      <c r="T9" s="972"/>
      <c r="U9" s="972"/>
      <c r="V9" s="972"/>
      <c r="W9" s="972"/>
      <c r="X9" s="972"/>
      <c r="Y9" s="972"/>
      <c r="Z9" s="986"/>
      <c r="AA9" s="986"/>
      <c r="AB9" s="986"/>
      <c r="AC9" s="986"/>
      <c r="AD9" s="972" t="s">
        <v>447</v>
      </c>
      <c r="AE9" s="975"/>
      <c r="AF9" s="975"/>
      <c r="AG9" s="975"/>
      <c r="AH9" s="975"/>
      <c r="AI9" s="975"/>
      <c r="AJ9" s="975"/>
      <c r="AK9" s="975"/>
      <c r="AL9" s="975"/>
      <c r="AM9" s="975"/>
      <c r="AN9" s="975"/>
      <c r="AO9" s="975"/>
      <c r="AP9" s="975"/>
      <c r="AQ9" s="975"/>
      <c r="AR9" s="975"/>
      <c r="AS9" s="975"/>
      <c r="AT9" s="975"/>
      <c r="AU9" s="975"/>
      <c r="AV9" s="975"/>
      <c r="AW9" s="975"/>
      <c r="AX9" s="975"/>
      <c r="AY9" s="975"/>
      <c r="AZ9" s="975"/>
      <c r="BA9" s="975"/>
      <c r="BB9" s="975"/>
    </row>
    <row r="10" spans="1:54" ht="6" customHeight="1">
      <c r="A10" s="972"/>
      <c r="B10" s="972"/>
      <c r="C10" s="972"/>
      <c r="D10" s="972"/>
      <c r="E10" s="972"/>
      <c r="F10" s="972"/>
      <c r="G10" s="972"/>
      <c r="H10" s="972"/>
      <c r="I10" s="972"/>
      <c r="J10" s="972"/>
      <c r="K10" s="972"/>
      <c r="L10" s="972"/>
      <c r="M10" s="972"/>
      <c r="N10" s="972"/>
      <c r="O10" s="972"/>
      <c r="P10" s="972"/>
      <c r="Q10" s="972"/>
      <c r="R10" s="972"/>
      <c r="S10" s="972"/>
      <c r="T10" s="972"/>
      <c r="U10" s="972"/>
      <c r="V10" s="972"/>
      <c r="W10" s="972"/>
      <c r="X10" s="972"/>
      <c r="Y10" s="972"/>
      <c r="Z10" s="986"/>
      <c r="AA10" s="986"/>
      <c r="AB10" s="986"/>
      <c r="AC10" s="986"/>
      <c r="AD10" s="975"/>
      <c r="AE10" s="975"/>
      <c r="AF10" s="975"/>
      <c r="AG10" s="975"/>
      <c r="AH10" s="975"/>
      <c r="AI10" s="975"/>
      <c r="AJ10" s="975"/>
      <c r="AK10" s="975"/>
      <c r="AL10" s="975"/>
      <c r="AM10" s="975"/>
      <c r="AN10" s="975"/>
      <c r="AO10" s="975"/>
      <c r="AP10" s="975"/>
      <c r="AQ10" s="975"/>
      <c r="AR10" s="975"/>
      <c r="AS10" s="975"/>
      <c r="AT10" s="975"/>
      <c r="AU10" s="975"/>
      <c r="AV10" s="975"/>
      <c r="AW10" s="975"/>
      <c r="AX10" s="975"/>
      <c r="AY10" s="975"/>
      <c r="AZ10" s="975"/>
      <c r="BA10" s="975"/>
      <c r="BB10" s="975"/>
    </row>
    <row r="11" spans="1:54" ht="6" customHeight="1">
      <c r="A11" s="972"/>
      <c r="B11" s="972"/>
      <c r="C11" s="972"/>
      <c r="D11" s="972"/>
      <c r="E11" s="972"/>
      <c r="F11" s="972"/>
      <c r="G11" s="972"/>
      <c r="H11" s="972"/>
      <c r="I11" s="972"/>
      <c r="J11" s="972"/>
      <c r="K11" s="972"/>
      <c r="L11" s="972"/>
      <c r="M11" s="972"/>
      <c r="N11" s="972"/>
      <c r="O11" s="972"/>
      <c r="P11" s="972"/>
      <c r="Q11" s="972"/>
      <c r="R11" s="972"/>
      <c r="S11" s="972"/>
      <c r="T11" s="972"/>
      <c r="U11" s="972"/>
      <c r="V11" s="972"/>
      <c r="W11" s="972"/>
      <c r="X11" s="972"/>
      <c r="Y11" s="972"/>
      <c r="Z11" s="986"/>
      <c r="AA11" s="986"/>
      <c r="AB11" s="986"/>
      <c r="AC11" s="986"/>
      <c r="AD11" s="975"/>
      <c r="AE11" s="975"/>
      <c r="AF11" s="975"/>
      <c r="AG11" s="975"/>
      <c r="AH11" s="975"/>
      <c r="AI11" s="975"/>
      <c r="AJ11" s="975"/>
      <c r="AK11" s="975"/>
      <c r="AL11" s="975"/>
      <c r="AM11" s="975"/>
      <c r="AN11" s="975"/>
      <c r="AO11" s="975"/>
      <c r="AP11" s="975"/>
      <c r="AQ11" s="975"/>
      <c r="AR11" s="975"/>
      <c r="AS11" s="975"/>
      <c r="AT11" s="975"/>
      <c r="AU11" s="975"/>
      <c r="AV11" s="975"/>
      <c r="AW11" s="975"/>
      <c r="AX11" s="975"/>
      <c r="AY11" s="975"/>
      <c r="AZ11" s="975"/>
      <c r="BA11" s="975"/>
      <c r="BB11" s="975"/>
    </row>
    <row r="12" spans="1:54" ht="6" customHeight="1">
      <c r="A12" s="978" t="s">
        <v>448</v>
      </c>
      <c r="B12" s="978"/>
      <c r="C12" s="978"/>
      <c r="D12" s="978"/>
      <c r="E12" s="978"/>
      <c r="F12" s="978"/>
      <c r="G12" s="978"/>
      <c r="H12" s="978"/>
      <c r="I12" s="978"/>
      <c r="J12" s="978"/>
      <c r="K12" s="978"/>
      <c r="L12" s="978"/>
      <c r="M12" s="978"/>
      <c r="N12" s="978"/>
      <c r="O12" s="978"/>
      <c r="P12" s="978"/>
      <c r="Q12" s="978"/>
      <c r="R12" s="978"/>
      <c r="S12" s="978"/>
      <c r="T12" s="978"/>
      <c r="U12" s="978"/>
      <c r="V12" s="978"/>
      <c r="W12" s="978"/>
      <c r="X12" s="978"/>
      <c r="Y12" s="978"/>
      <c r="Z12" s="986"/>
      <c r="AA12" s="986"/>
      <c r="AB12" s="986"/>
      <c r="AC12" s="986"/>
      <c r="AD12" s="972" t="s">
        <v>449</v>
      </c>
      <c r="AE12" s="972"/>
      <c r="AF12" s="972"/>
      <c r="AG12" s="972"/>
      <c r="AH12" s="972"/>
      <c r="AI12" s="972"/>
      <c r="AJ12" s="972"/>
      <c r="AK12" s="972"/>
      <c r="AL12" s="972"/>
      <c r="AM12" s="972"/>
      <c r="AN12" s="972"/>
      <c r="AO12" s="972"/>
      <c r="AP12" s="972"/>
      <c r="AQ12" s="972"/>
      <c r="AR12" s="972"/>
      <c r="AS12" s="972"/>
      <c r="AT12" s="972"/>
      <c r="AU12" s="972"/>
      <c r="AV12" s="972"/>
      <c r="AW12" s="972"/>
      <c r="AX12" s="972"/>
      <c r="AY12" s="972"/>
      <c r="AZ12" s="972"/>
      <c r="BA12" s="972"/>
      <c r="BB12" s="972"/>
    </row>
    <row r="13" spans="1:54" ht="6"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6"/>
      <c r="AA13" s="986"/>
      <c r="AB13" s="986"/>
      <c r="AC13" s="986"/>
      <c r="AD13" s="972"/>
      <c r="AE13" s="972"/>
      <c r="AF13" s="972"/>
      <c r="AG13" s="972"/>
      <c r="AH13" s="972"/>
      <c r="AI13" s="972"/>
      <c r="AJ13" s="972"/>
      <c r="AK13" s="972"/>
      <c r="AL13" s="972"/>
      <c r="AM13" s="972"/>
      <c r="AN13" s="972"/>
      <c r="AO13" s="972"/>
      <c r="AP13" s="972"/>
      <c r="AQ13" s="972"/>
      <c r="AR13" s="972"/>
      <c r="AS13" s="972"/>
      <c r="AT13" s="972"/>
      <c r="AU13" s="972"/>
      <c r="AV13" s="972"/>
      <c r="AW13" s="972"/>
      <c r="AX13" s="972"/>
      <c r="AY13" s="972"/>
      <c r="AZ13" s="972"/>
      <c r="BA13" s="972"/>
      <c r="BB13" s="972"/>
    </row>
    <row r="14" spans="1:54" ht="6" customHeight="1">
      <c r="A14" s="987"/>
      <c r="B14" s="987"/>
      <c r="C14" s="987"/>
      <c r="D14" s="987"/>
      <c r="E14" s="987"/>
      <c r="F14" s="987"/>
      <c r="G14" s="987"/>
      <c r="H14" s="987"/>
      <c r="I14" s="987"/>
      <c r="J14" s="987"/>
      <c r="K14" s="987"/>
      <c r="L14" s="987"/>
      <c r="M14" s="987"/>
      <c r="N14" s="987"/>
      <c r="O14" s="987"/>
      <c r="P14" s="987"/>
      <c r="Q14" s="987"/>
      <c r="R14" s="987"/>
      <c r="S14" s="987"/>
      <c r="T14" s="987"/>
      <c r="U14" s="987"/>
      <c r="V14" s="987"/>
      <c r="W14" s="987"/>
      <c r="X14" s="987"/>
      <c r="Y14" s="987"/>
      <c r="Z14" s="986"/>
      <c r="AA14" s="986"/>
      <c r="AB14" s="986"/>
      <c r="AC14" s="986"/>
      <c r="AD14" s="972"/>
      <c r="AE14" s="972"/>
      <c r="AF14" s="972"/>
      <c r="AG14" s="972"/>
      <c r="AH14" s="972"/>
      <c r="AI14" s="972"/>
      <c r="AJ14" s="972"/>
      <c r="AK14" s="972"/>
      <c r="AL14" s="972"/>
      <c r="AM14" s="972"/>
      <c r="AN14" s="972"/>
      <c r="AO14" s="972"/>
      <c r="AP14" s="972"/>
      <c r="AQ14" s="972"/>
      <c r="AR14" s="972"/>
      <c r="AS14" s="972"/>
      <c r="AT14" s="972"/>
      <c r="AU14" s="972"/>
      <c r="AV14" s="972"/>
      <c r="AW14" s="972"/>
      <c r="AX14" s="972"/>
      <c r="AY14" s="972"/>
      <c r="AZ14" s="972"/>
      <c r="BA14" s="972"/>
      <c r="BB14" s="972"/>
    </row>
    <row r="15" spans="1:54" ht="6" customHeight="1">
      <c r="A15" s="971" t="s">
        <v>379</v>
      </c>
      <c r="B15" s="980"/>
      <c r="C15" s="981" t="e">
        <f>'①-1入会申込書（全日・保証）'!AP25</f>
        <v>#REF!</v>
      </c>
      <c r="D15" s="979"/>
      <c r="E15" s="978" t="s">
        <v>450</v>
      </c>
      <c r="F15" s="976" t="e">
        <f>'①-1入会申込書（全日・保証）'!AT25</f>
        <v>#REF!</v>
      </c>
      <c r="G15" s="977"/>
      <c r="H15" s="978" t="s">
        <v>451</v>
      </c>
      <c r="I15" s="976" t="e">
        <f>'①-1入会申込書（全日・保証）'!AX25</f>
        <v>#REF!</v>
      </c>
      <c r="J15" s="977"/>
      <c r="K15" s="978" t="s">
        <v>452</v>
      </c>
      <c r="L15" s="68"/>
      <c r="M15" s="68"/>
      <c r="N15" s="68"/>
      <c r="O15" s="68"/>
      <c r="P15" s="68"/>
      <c r="Q15" s="68"/>
      <c r="R15" s="68"/>
      <c r="S15" s="68"/>
      <c r="T15" s="68"/>
      <c r="U15" s="68"/>
      <c r="V15" s="68"/>
      <c r="W15" s="68"/>
      <c r="X15" s="68"/>
      <c r="Y15" s="68"/>
      <c r="Z15" s="986"/>
      <c r="AA15" s="986"/>
      <c r="AB15" s="986"/>
      <c r="AC15" s="986"/>
      <c r="AD15" s="972" t="s">
        <v>453</v>
      </c>
      <c r="AE15" s="972"/>
      <c r="AF15" s="972"/>
      <c r="AG15" s="972"/>
      <c r="AH15" s="972"/>
      <c r="AI15" s="972"/>
      <c r="AJ15" s="972"/>
      <c r="AK15" s="972"/>
      <c r="AL15" s="972"/>
      <c r="AM15" s="972"/>
      <c r="AN15" s="972"/>
      <c r="AO15" s="972"/>
      <c r="AP15" s="972"/>
      <c r="AQ15" s="972"/>
      <c r="AR15" s="972"/>
      <c r="AS15" s="972"/>
      <c r="AT15" s="972"/>
      <c r="AU15" s="972"/>
      <c r="AV15" s="972"/>
      <c r="AW15" s="972"/>
      <c r="AX15" s="972"/>
      <c r="AY15" s="972"/>
      <c r="AZ15" s="972"/>
      <c r="BA15" s="972"/>
      <c r="BB15" s="972"/>
    </row>
    <row r="16" spans="1:54" ht="6" customHeight="1">
      <c r="A16" s="980"/>
      <c r="B16" s="980"/>
      <c r="C16" s="979"/>
      <c r="D16" s="979"/>
      <c r="E16" s="979"/>
      <c r="F16" s="977"/>
      <c r="G16" s="977"/>
      <c r="H16" s="979"/>
      <c r="I16" s="977"/>
      <c r="J16" s="977"/>
      <c r="K16" s="979"/>
      <c r="L16" s="67"/>
      <c r="M16" s="67"/>
      <c r="N16" s="67"/>
      <c r="O16" s="67"/>
      <c r="P16" s="67"/>
      <c r="Q16" s="67"/>
      <c r="R16" s="67"/>
      <c r="S16" s="67"/>
      <c r="T16" s="67"/>
      <c r="U16" s="67"/>
      <c r="V16" s="67"/>
      <c r="W16" s="67"/>
      <c r="X16" s="67"/>
      <c r="Y16" s="67"/>
      <c r="Z16" s="986"/>
      <c r="AA16" s="986"/>
      <c r="AB16" s="986"/>
      <c r="AC16" s="986"/>
      <c r="AD16" s="972"/>
      <c r="AE16" s="972"/>
      <c r="AF16" s="972"/>
      <c r="AG16" s="972"/>
      <c r="AH16" s="972"/>
      <c r="AI16" s="972"/>
      <c r="AJ16" s="972"/>
      <c r="AK16" s="972"/>
      <c r="AL16" s="972"/>
      <c r="AM16" s="972"/>
      <c r="AN16" s="972"/>
      <c r="AO16" s="972"/>
      <c r="AP16" s="972"/>
      <c r="AQ16" s="972"/>
      <c r="AR16" s="972"/>
      <c r="AS16" s="972"/>
      <c r="AT16" s="972"/>
      <c r="AU16" s="972"/>
      <c r="AV16" s="972"/>
      <c r="AW16" s="972"/>
      <c r="AX16" s="972"/>
      <c r="AY16" s="972"/>
      <c r="AZ16" s="972"/>
      <c r="BA16" s="972"/>
      <c r="BB16" s="972"/>
    </row>
    <row r="17" spans="1:54" ht="6" customHeigh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986"/>
      <c r="AA17" s="986"/>
      <c r="AB17" s="986"/>
      <c r="AC17" s="986"/>
      <c r="AD17" s="972"/>
      <c r="AE17" s="972"/>
      <c r="AF17" s="972"/>
      <c r="AG17" s="972"/>
      <c r="AH17" s="972"/>
      <c r="AI17" s="972"/>
      <c r="AJ17" s="972"/>
      <c r="AK17" s="972"/>
      <c r="AL17" s="972"/>
      <c r="AM17" s="972"/>
      <c r="AN17" s="972"/>
      <c r="AO17" s="972"/>
      <c r="AP17" s="972"/>
      <c r="AQ17" s="972"/>
      <c r="AR17" s="972"/>
      <c r="AS17" s="972"/>
      <c r="AT17" s="972"/>
      <c r="AU17" s="972"/>
      <c r="AV17" s="972"/>
      <c r="AW17" s="972"/>
      <c r="AX17" s="972"/>
      <c r="AY17" s="972"/>
      <c r="AZ17" s="972"/>
      <c r="BA17" s="972"/>
      <c r="BB17" s="972"/>
    </row>
    <row r="18" spans="1:54" ht="6" customHeight="1">
      <c r="A18" s="982" t="s">
        <v>454</v>
      </c>
      <c r="B18" s="982"/>
      <c r="C18" s="982"/>
      <c r="D18" s="982"/>
      <c r="E18" s="982"/>
      <c r="F18" s="66"/>
      <c r="G18" s="983" t="e">
        <f>'①-1入会申込書（全日・保証）'!M27</f>
        <v>#REF!</v>
      </c>
      <c r="H18" s="983"/>
      <c r="I18" s="983"/>
      <c r="J18" s="983"/>
      <c r="K18" s="983"/>
      <c r="L18" s="983"/>
      <c r="M18" s="971" t="s">
        <v>455</v>
      </c>
      <c r="N18" s="984" t="e">
        <f>'①-1入会申込書（全日・保証）'!AI27</f>
        <v>#REF!</v>
      </c>
      <c r="O18" s="983"/>
      <c r="P18" s="971" t="s">
        <v>456</v>
      </c>
      <c r="Q18" s="984" t="e">
        <f>'①-1入会申込書（全日・保証）'!AP27</f>
        <v>#REF!</v>
      </c>
      <c r="R18" s="983"/>
      <c r="S18" s="983"/>
      <c r="T18" s="983"/>
      <c r="U18" s="983"/>
      <c r="V18" s="983"/>
      <c r="W18" s="983"/>
      <c r="X18" s="971" t="s">
        <v>218</v>
      </c>
      <c r="Y18" s="971"/>
      <c r="Z18" s="986"/>
      <c r="AA18" s="986"/>
      <c r="AB18" s="986"/>
      <c r="AC18" s="986"/>
      <c r="AD18" s="972" t="s">
        <v>457</v>
      </c>
      <c r="AE18" s="972"/>
      <c r="AF18" s="972"/>
      <c r="AG18" s="972"/>
      <c r="AH18" s="972"/>
      <c r="AI18" s="972"/>
      <c r="AJ18" s="972"/>
      <c r="AK18" s="972"/>
      <c r="AL18" s="972"/>
      <c r="AM18" s="972"/>
      <c r="AN18" s="972"/>
      <c r="AO18" s="972"/>
      <c r="AP18" s="972"/>
      <c r="AQ18" s="972"/>
      <c r="AR18" s="972"/>
      <c r="AS18" s="972"/>
      <c r="AT18" s="972"/>
      <c r="AU18" s="972"/>
      <c r="AV18" s="972"/>
      <c r="AW18" s="972"/>
      <c r="AX18" s="972"/>
      <c r="AY18" s="972"/>
      <c r="AZ18" s="972"/>
      <c r="BA18" s="972"/>
      <c r="BB18" s="972"/>
    </row>
    <row r="19" spans="1:54" ht="6" customHeight="1">
      <c r="A19" s="982"/>
      <c r="B19" s="982"/>
      <c r="C19" s="982"/>
      <c r="D19" s="982"/>
      <c r="E19" s="982"/>
      <c r="F19" s="66"/>
      <c r="G19" s="983"/>
      <c r="H19" s="983"/>
      <c r="I19" s="983"/>
      <c r="J19" s="983"/>
      <c r="K19" s="983"/>
      <c r="L19" s="983"/>
      <c r="M19" s="971"/>
      <c r="N19" s="983"/>
      <c r="O19" s="983"/>
      <c r="P19" s="971"/>
      <c r="Q19" s="983"/>
      <c r="R19" s="983"/>
      <c r="S19" s="983"/>
      <c r="T19" s="983"/>
      <c r="U19" s="983"/>
      <c r="V19" s="983"/>
      <c r="W19" s="983"/>
      <c r="X19" s="971"/>
      <c r="Y19" s="971"/>
      <c r="Z19" s="986"/>
      <c r="AA19" s="986"/>
      <c r="AB19" s="986"/>
      <c r="AC19" s="986"/>
      <c r="AD19" s="972"/>
      <c r="AE19" s="972"/>
      <c r="AF19" s="972"/>
      <c r="AG19" s="972"/>
      <c r="AH19" s="972"/>
      <c r="AI19" s="972"/>
      <c r="AJ19" s="972"/>
      <c r="AK19" s="972"/>
      <c r="AL19" s="972"/>
      <c r="AM19" s="972"/>
      <c r="AN19" s="972"/>
      <c r="AO19" s="972"/>
      <c r="AP19" s="972"/>
      <c r="AQ19" s="972"/>
      <c r="AR19" s="972"/>
      <c r="AS19" s="972"/>
      <c r="AT19" s="972"/>
      <c r="AU19" s="972"/>
      <c r="AV19" s="972"/>
      <c r="AW19" s="972"/>
      <c r="AX19" s="972"/>
      <c r="AY19" s="972"/>
      <c r="AZ19" s="972"/>
      <c r="BA19" s="972"/>
      <c r="BB19" s="972"/>
    </row>
    <row r="20" spans="1:54" ht="6" customHeight="1">
      <c r="A20" s="982"/>
      <c r="B20" s="982"/>
      <c r="C20" s="982"/>
      <c r="D20" s="982"/>
      <c r="E20" s="982"/>
      <c r="F20" s="66"/>
      <c r="G20" s="983"/>
      <c r="H20" s="983"/>
      <c r="I20" s="983"/>
      <c r="J20" s="983"/>
      <c r="K20" s="983"/>
      <c r="L20" s="983"/>
      <c r="M20" s="971"/>
      <c r="N20" s="983"/>
      <c r="O20" s="983"/>
      <c r="P20" s="971"/>
      <c r="Q20" s="983"/>
      <c r="R20" s="983"/>
      <c r="S20" s="983"/>
      <c r="T20" s="983"/>
      <c r="U20" s="983"/>
      <c r="V20" s="983"/>
      <c r="W20" s="983"/>
      <c r="X20" s="971"/>
      <c r="Y20" s="971"/>
      <c r="Z20" s="986"/>
      <c r="AA20" s="986"/>
      <c r="AB20" s="986"/>
      <c r="AC20" s="986"/>
      <c r="AD20" s="972"/>
      <c r="AE20" s="972"/>
      <c r="AF20" s="972"/>
      <c r="AG20" s="972"/>
      <c r="AH20" s="972"/>
      <c r="AI20" s="972"/>
      <c r="AJ20" s="972"/>
      <c r="AK20" s="972"/>
      <c r="AL20" s="972"/>
      <c r="AM20" s="972"/>
      <c r="AN20" s="972"/>
      <c r="AO20" s="972"/>
      <c r="AP20" s="972"/>
      <c r="AQ20" s="972"/>
      <c r="AR20" s="972"/>
      <c r="AS20" s="972"/>
      <c r="AT20" s="972"/>
      <c r="AU20" s="972"/>
      <c r="AV20" s="972"/>
      <c r="AW20" s="972"/>
      <c r="AX20" s="972"/>
      <c r="AY20" s="972"/>
      <c r="AZ20" s="972"/>
      <c r="BA20" s="972"/>
      <c r="BB20" s="972"/>
    </row>
    <row r="21" spans="1:54" ht="6" customHeight="1">
      <c r="A21" s="971"/>
      <c r="B21" s="971"/>
      <c r="C21" s="971"/>
      <c r="D21" s="971"/>
      <c r="E21" s="971"/>
      <c r="F21" s="66"/>
      <c r="G21" s="971"/>
      <c r="H21" s="971"/>
      <c r="I21" s="971"/>
      <c r="J21" s="971"/>
      <c r="K21" s="971"/>
      <c r="L21" s="971"/>
      <c r="M21" s="971"/>
      <c r="N21" s="971"/>
      <c r="O21" s="971"/>
      <c r="P21" s="971"/>
      <c r="Q21" s="971"/>
      <c r="R21" s="971"/>
      <c r="S21" s="971"/>
      <c r="T21" s="971"/>
      <c r="U21" s="971"/>
      <c r="V21" s="971"/>
      <c r="W21" s="971"/>
      <c r="X21" s="971"/>
      <c r="Y21" s="971"/>
      <c r="Z21" s="986"/>
      <c r="AA21" s="986"/>
      <c r="AB21" s="986"/>
      <c r="AC21" s="986"/>
      <c r="AD21" s="986"/>
      <c r="AE21" s="986"/>
      <c r="AF21" s="986"/>
      <c r="AG21" s="986"/>
      <c r="AH21" s="986"/>
      <c r="AI21" s="986"/>
      <c r="AJ21" s="986"/>
      <c r="AK21" s="986"/>
      <c r="AL21" s="986"/>
      <c r="AM21" s="986"/>
      <c r="AN21" s="986"/>
      <c r="AO21" s="986"/>
      <c r="AP21" s="986"/>
      <c r="AQ21" s="986"/>
      <c r="AR21" s="986"/>
      <c r="AS21" s="986"/>
      <c r="AT21" s="986"/>
      <c r="AU21" s="986"/>
      <c r="AV21" s="986"/>
      <c r="AW21" s="986"/>
      <c r="AX21" s="986"/>
      <c r="AY21" s="986"/>
      <c r="AZ21" s="986"/>
      <c r="BA21" s="986"/>
      <c r="BB21" s="986"/>
    </row>
    <row r="22" spans="1:54" ht="6" customHeight="1">
      <c r="A22" s="971"/>
      <c r="B22" s="971"/>
      <c r="C22" s="971"/>
      <c r="D22" s="971"/>
      <c r="E22" s="971"/>
      <c r="F22" s="66"/>
      <c r="G22" s="971"/>
      <c r="H22" s="971"/>
      <c r="I22" s="971"/>
      <c r="J22" s="971"/>
      <c r="K22" s="971"/>
      <c r="L22" s="971"/>
      <c r="M22" s="971"/>
      <c r="N22" s="971"/>
      <c r="O22" s="971"/>
      <c r="P22" s="971"/>
      <c r="Q22" s="971"/>
      <c r="R22" s="971"/>
      <c r="S22" s="971"/>
      <c r="T22" s="971"/>
      <c r="U22" s="971"/>
      <c r="V22" s="971"/>
      <c r="W22" s="971"/>
      <c r="X22" s="971"/>
      <c r="Y22" s="971"/>
      <c r="Z22" s="986"/>
      <c r="AA22" s="986"/>
      <c r="AB22" s="986"/>
      <c r="AC22" s="986"/>
      <c r="AD22" s="986"/>
      <c r="AE22" s="986"/>
      <c r="AF22" s="986"/>
      <c r="AG22" s="986"/>
      <c r="AH22" s="986"/>
      <c r="AI22" s="986"/>
      <c r="AJ22" s="986"/>
      <c r="AK22" s="986"/>
      <c r="AL22" s="986"/>
      <c r="AM22" s="986"/>
      <c r="AN22" s="986"/>
      <c r="AO22" s="986"/>
      <c r="AP22" s="986"/>
      <c r="AQ22" s="986"/>
      <c r="AR22" s="986"/>
      <c r="AS22" s="986"/>
      <c r="AT22" s="986"/>
      <c r="AU22" s="986"/>
      <c r="AV22" s="986"/>
      <c r="AW22" s="986"/>
      <c r="AX22" s="986"/>
      <c r="AY22" s="986"/>
      <c r="AZ22" s="986"/>
      <c r="BA22" s="986"/>
      <c r="BB22" s="986"/>
    </row>
    <row r="23" spans="1:54" ht="6" customHeight="1">
      <c r="A23" s="971"/>
      <c r="B23" s="971"/>
      <c r="C23" s="971"/>
      <c r="D23" s="971"/>
      <c r="E23" s="971"/>
      <c r="F23" s="66"/>
      <c r="G23" s="971"/>
      <c r="H23" s="971"/>
      <c r="I23" s="971"/>
      <c r="J23" s="971"/>
      <c r="K23" s="971"/>
      <c r="L23" s="971"/>
      <c r="M23" s="971"/>
      <c r="N23" s="971"/>
      <c r="O23" s="971"/>
      <c r="P23" s="971"/>
      <c r="Q23" s="971"/>
      <c r="R23" s="971"/>
      <c r="S23" s="971"/>
      <c r="T23" s="971"/>
      <c r="U23" s="971"/>
      <c r="V23" s="971"/>
      <c r="W23" s="971"/>
      <c r="X23" s="971"/>
      <c r="Y23" s="971"/>
      <c r="Z23" s="986"/>
      <c r="AA23" s="986"/>
      <c r="AB23" s="986"/>
      <c r="AC23" s="986"/>
      <c r="AD23" s="986"/>
      <c r="AE23" s="986"/>
      <c r="AF23" s="986"/>
      <c r="AG23" s="986"/>
      <c r="AH23" s="986"/>
      <c r="AI23" s="986"/>
      <c r="AJ23" s="986"/>
      <c r="AK23" s="986"/>
      <c r="AL23" s="986"/>
      <c r="AM23" s="986"/>
      <c r="AN23" s="986"/>
      <c r="AO23" s="986"/>
      <c r="AP23" s="986"/>
      <c r="AQ23" s="986"/>
      <c r="AR23" s="986"/>
      <c r="AS23" s="986"/>
      <c r="AT23" s="986"/>
      <c r="AU23" s="986"/>
      <c r="AV23" s="986"/>
      <c r="AW23" s="986"/>
      <c r="AX23" s="986"/>
      <c r="AY23" s="986"/>
      <c r="AZ23" s="986"/>
      <c r="BA23" s="986"/>
      <c r="BB23" s="986"/>
    </row>
    <row r="24" spans="1:54" ht="6" customHeight="1">
      <c r="A24" s="973" t="s">
        <v>611</v>
      </c>
      <c r="B24" s="973"/>
      <c r="C24" s="973"/>
      <c r="D24" s="973"/>
      <c r="E24" s="973"/>
      <c r="G24" s="974"/>
      <c r="H24" s="1004"/>
      <c r="I24" s="1004"/>
      <c r="J24" s="974"/>
      <c r="K24" s="1004"/>
      <c r="L24" s="1004"/>
      <c r="M24" s="1004"/>
      <c r="N24" s="131"/>
      <c r="P24" s="129"/>
      <c r="Q24" s="129"/>
      <c r="R24" s="129"/>
      <c r="S24" s="129"/>
      <c r="T24" s="129"/>
      <c r="U24" s="129"/>
      <c r="V24" s="129"/>
      <c r="W24" s="129"/>
      <c r="X24" s="129"/>
      <c r="Y24" s="129"/>
      <c r="Z24" s="986"/>
      <c r="AA24" s="986"/>
      <c r="AB24" s="986"/>
      <c r="AC24" s="986"/>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989"/>
      <c r="BA24" s="989"/>
      <c r="BB24" s="989"/>
    </row>
    <row r="25" spans="1:54" ht="6" customHeight="1">
      <c r="A25" s="973"/>
      <c r="B25" s="973"/>
      <c r="C25" s="973"/>
      <c r="D25" s="973"/>
      <c r="E25" s="973"/>
      <c r="G25" s="974"/>
      <c r="H25" s="1004"/>
      <c r="I25" s="1004"/>
      <c r="J25" s="974"/>
      <c r="K25" s="1004"/>
      <c r="L25" s="1004"/>
      <c r="M25" s="1004"/>
      <c r="N25" s="131"/>
      <c r="P25" s="130"/>
      <c r="Q25" s="130"/>
      <c r="R25" s="130"/>
      <c r="S25" s="130"/>
      <c r="T25" s="130"/>
      <c r="U25" s="130"/>
      <c r="V25" s="130"/>
      <c r="W25" s="130"/>
      <c r="X25" s="130"/>
      <c r="Y25" s="130"/>
      <c r="Z25" s="986"/>
      <c r="AA25" s="986"/>
      <c r="AB25" s="986"/>
      <c r="AC25" s="986"/>
      <c r="AD25" s="989"/>
      <c r="AE25" s="989"/>
      <c r="AF25" s="989"/>
      <c r="AG25" s="989"/>
      <c r="AH25" s="989"/>
      <c r="AI25" s="989"/>
      <c r="AJ25" s="989"/>
      <c r="AK25" s="989"/>
      <c r="AL25" s="989"/>
      <c r="AM25" s="989"/>
      <c r="AN25" s="989"/>
      <c r="AO25" s="989"/>
      <c r="AP25" s="989"/>
      <c r="AQ25" s="989"/>
      <c r="AR25" s="989"/>
      <c r="AS25" s="989"/>
      <c r="AT25" s="989"/>
      <c r="AU25" s="989"/>
      <c r="AV25" s="989"/>
      <c r="AW25" s="989"/>
      <c r="AX25" s="989"/>
      <c r="AY25" s="989"/>
      <c r="AZ25" s="989"/>
      <c r="BA25" s="989"/>
      <c r="BB25" s="989"/>
    </row>
    <row r="26" spans="1:54" ht="6" customHeight="1">
      <c r="A26" s="973"/>
      <c r="B26" s="973"/>
      <c r="C26" s="973"/>
      <c r="D26" s="973"/>
      <c r="E26" s="973"/>
      <c r="G26" s="1003" t="str">
        <f>'①-1入会申込書（全日・保証）'!M39</f>
        <v>　</v>
      </c>
      <c r="H26" s="1003"/>
      <c r="I26" s="1003"/>
      <c r="J26" s="1003"/>
      <c r="K26" s="1003"/>
      <c r="L26" s="1003"/>
      <c r="M26" s="1003"/>
      <c r="N26" s="1003"/>
      <c r="O26" s="1003"/>
      <c r="P26" s="1003"/>
      <c r="Q26" s="1003"/>
      <c r="R26" s="1003"/>
      <c r="S26" s="1003"/>
      <c r="T26" s="1003"/>
      <c r="U26" s="1003"/>
      <c r="V26" s="1003"/>
      <c r="W26" s="1003"/>
      <c r="X26" s="1003"/>
      <c r="Y26" s="1003"/>
      <c r="Z26" s="986"/>
      <c r="AA26" s="986"/>
      <c r="AB26" s="986"/>
      <c r="AC26" s="986"/>
      <c r="AD26" s="989"/>
      <c r="AE26" s="989"/>
      <c r="AF26" s="989"/>
      <c r="AG26" s="989"/>
      <c r="AH26" s="989"/>
      <c r="AI26" s="989"/>
      <c r="AJ26" s="989"/>
      <c r="AK26" s="989"/>
      <c r="AL26" s="989"/>
      <c r="AM26" s="989"/>
      <c r="AN26" s="989"/>
      <c r="AO26" s="989"/>
      <c r="AP26" s="989"/>
      <c r="AQ26" s="989"/>
      <c r="AR26" s="989"/>
      <c r="AS26" s="989"/>
      <c r="AT26" s="989"/>
      <c r="AU26" s="989"/>
      <c r="AV26" s="989"/>
      <c r="AW26" s="989"/>
      <c r="AX26" s="989"/>
      <c r="AY26" s="989"/>
      <c r="AZ26" s="989"/>
      <c r="BA26" s="989"/>
      <c r="BB26" s="989"/>
    </row>
    <row r="27" spans="1:54" ht="6" customHeight="1">
      <c r="A27" s="973"/>
      <c r="B27" s="973"/>
      <c r="C27" s="973"/>
      <c r="D27" s="973"/>
      <c r="E27" s="973"/>
      <c r="F27" s="132"/>
      <c r="G27" s="1003"/>
      <c r="H27" s="1003"/>
      <c r="I27" s="1003"/>
      <c r="J27" s="1003"/>
      <c r="K27" s="1003"/>
      <c r="L27" s="1003"/>
      <c r="M27" s="1003"/>
      <c r="N27" s="1003"/>
      <c r="O27" s="1003"/>
      <c r="P27" s="1003"/>
      <c r="Q27" s="1003"/>
      <c r="R27" s="1003"/>
      <c r="S27" s="1003"/>
      <c r="T27" s="1003"/>
      <c r="U27" s="1003"/>
      <c r="V27" s="1003"/>
      <c r="W27" s="1003"/>
      <c r="X27" s="1003"/>
      <c r="Y27" s="1003"/>
      <c r="Z27" s="986"/>
      <c r="AA27" s="986"/>
      <c r="AB27" s="986"/>
      <c r="AC27" s="986"/>
      <c r="AD27" s="990" t="s">
        <v>459</v>
      </c>
      <c r="AE27" s="990"/>
      <c r="AF27" s="990"/>
      <c r="AG27" s="990"/>
      <c r="AH27" s="990"/>
      <c r="AI27" s="990"/>
      <c r="AJ27" s="990"/>
      <c r="AK27" s="990"/>
      <c r="AL27" s="990"/>
      <c r="AM27" s="990"/>
      <c r="AN27" s="990"/>
      <c r="AO27" s="990"/>
      <c r="AP27" s="990"/>
      <c r="AQ27" s="990"/>
      <c r="AR27" s="990"/>
      <c r="AS27" s="990"/>
      <c r="AT27" s="990"/>
      <c r="AU27" s="990"/>
      <c r="AV27" s="990"/>
      <c r="AW27" s="990"/>
      <c r="AX27" s="990"/>
      <c r="AY27" s="990"/>
      <c r="AZ27" s="990"/>
      <c r="BA27" s="990"/>
      <c r="BB27" s="990"/>
    </row>
    <row r="28" spans="1:54" ht="6" customHeight="1">
      <c r="A28" s="973"/>
      <c r="B28" s="973"/>
      <c r="C28" s="973"/>
      <c r="D28" s="973"/>
      <c r="E28" s="973"/>
      <c r="F28" s="132"/>
      <c r="G28" s="1003"/>
      <c r="H28" s="1003"/>
      <c r="I28" s="1003"/>
      <c r="J28" s="1003"/>
      <c r="K28" s="1003"/>
      <c r="L28" s="1003"/>
      <c r="M28" s="1003"/>
      <c r="N28" s="1003"/>
      <c r="O28" s="1003"/>
      <c r="P28" s="1003"/>
      <c r="Q28" s="1003"/>
      <c r="R28" s="1003"/>
      <c r="S28" s="1003"/>
      <c r="T28" s="1003"/>
      <c r="U28" s="1003"/>
      <c r="V28" s="1003"/>
      <c r="W28" s="1003"/>
      <c r="X28" s="1003"/>
      <c r="Y28" s="1003"/>
      <c r="Z28" s="986"/>
      <c r="AA28" s="986"/>
      <c r="AB28" s="986"/>
      <c r="AC28" s="986"/>
      <c r="AD28" s="990"/>
      <c r="AE28" s="990"/>
      <c r="AF28" s="990"/>
      <c r="AG28" s="990"/>
      <c r="AH28" s="990"/>
      <c r="AI28" s="990"/>
      <c r="AJ28" s="990"/>
      <c r="AK28" s="990"/>
      <c r="AL28" s="990"/>
      <c r="AM28" s="990"/>
      <c r="AN28" s="990"/>
      <c r="AO28" s="990"/>
      <c r="AP28" s="990"/>
      <c r="AQ28" s="990"/>
      <c r="AR28" s="990"/>
      <c r="AS28" s="990"/>
      <c r="AT28" s="990"/>
      <c r="AU28" s="990"/>
      <c r="AV28" s="990"/>
      <c r="AW28" s="990"/>
      <c r="AX28" s="990"/>
      <c r="AY28" s="990"/>
      <c r="AZ28" s="990"/>
      <c r="BA28" s="990"/>
      <c r="BB28" s="990"/>
    </row>
    <row r="29" spans="1:54" ht="6" customHeight="1">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986"/>
      <c r="AA29" s="986"/>
      <c r="AB29" s="986"/>
      <c r="AC29" s="986"/>
      <c r="AD29" s="990"/>
      <c r="AE29" s="990"/>
      <c r="AF29" s="990"/>
      <c r="AG29" s="990"/>
      <c r="AH29" s="990"/>
      <c r="AI29" s="990"/>
      <c r="AJ29" s="990"/>
      <c r="AK29" s="990"/>
      <c r="AL29" s="990"/>
      <c r="AM29" s="990"/>
      <c r="AN29" s="990"/>
      <c r="AO29" s="990"/>
      <c r="AP29" s="990"/>
      <c r="AQ29" s="990"/>
      <c r="AR29" s="990"/>
      <c r="AS29" s="990"/>
      <c r="AT29" s="990"/>
      <c r="AU29" s="990"/>
      <c r="AV29" s="990"/>
      <c r="AW29" s="990"/>
      <c r="AX29" s="990"/>
      <c r="AY29" s="990"/>
      <c r="AZ29" s="990"/>
      <c r="BA29" s="990"/>
      <c r="BB29" s="990"/>
    </row>
    <row r="30" spans="1:54" ht="6" customHeight="1">
      <c r="A30" s="982" t="s">
        <v>298</v>
      </c>
      <c r="B30" s="982"/>
      <c r="C30" s="982"/>
      <c r="D30" s="982"/>
      <c r="E30" s="982"/>
      <c r="G30" s="1002">
        <f>'①-1入会申込書（全日・保証）'!M35</f>
        <v>0</v>
      </c>
      <c r="H30" s="1002"/>
      <c r="I30" s="1002"/>
      <c r="J30" s="1002"/>
      <c r="K30" s="1002"/>
      <c r="L30" s="1002"/>
      <c r="M30" s="1002"/>
      <c r="N30" s="1002"/>
      <c r="O30" s="1002"/>
      <c r="P30" s="1002"/>
      <c r="Q30" s="1002"/>
      <c r="R30" s="1002"/>
      <c r="S30" s="1002"/>
      <c r="T30" s="1002"/>
      <c r="U30" s="1002"/>
      <c r="V30" s="1002"/>
      <c r="W30" s="1002"/>
      <c r="X30" s="1002"/>
      <c r="Y30" s="1002"/>
      <c r="Z30" s="986"/>
      <c r="AA30" s="986"/>
      <c r="AB30" s="986"/>
      <c r="AC30" s="986"/>
      <c r="AD30" s="971" t="str">
        <f>A15</f>
        <v>令和</v>
      </c>
      <c r="AE30" s="980"/>
      <c r="AF30" s="981" t="e">
        <f>'①-1入会申込書（全日・保証）'!AP25</f>
        <v>#REF!</v>
      </c>
      <c r="AG30" s="979"/>
      <c r="AH30" s="978" t="s">
        <v>450</v>
      </c>
      <c r="AI30" s="976" t="e">
        <f>'①-1入会申込書（全日・保証）'!AT25</f>
        <v>#REF!</v>
      </c>
      <c r="AJ30" s="977"/>
      <c r="AK30" s="978" t="s">
        <v>451</v>
      </c>
      <c r="AL30" s="976" t="e">
        <f>'①-1入会申込書（全日・保証）'!AX25</f>
        <v>#REF!</v>
      </c>
      <c r="AM30" s="977"/>
      <c r="AN30" s="978" t="s">
        <v>452</v>
      </c>
      <c r="AO30" s="66"/>
      <c r="AP30" s="66"/>
      <c r="AQ30" s="66"/>
      <c r="AR30" s="66"/>
      <c r="AS30" s="66"/>
      <c r="AT30" s="66"/>
      <c r="AU30" s="66"/>
      <c r="AV30" s="66"/>
      <c r="AW30" s="66"/>
      <c r="AX30" s="66"/>
      <c r="AY30" s="66"/>
      <c r="AZ30" s="66"/>
      <c r="BA30" s="66"/>
      <c r="BB30" s="66"/>
    </row>
    <row r="31" spans="1:54" ht="6" customHeight="1">
      <c r="A31" s="982"/>
      <c r="B31" s="982"/>
      <c r="C31" s="982"/>
      <c r="D31" s="982"/>
      <c r="E31" s="982"/>
      <c r="F31" s="70"/>
      <c r="G31" s="1002"/>
      <c r="H31" s="1002"/>
      <c r="I31" s="1002"/>
      <c r="J31" s="1002"/>
      <c r="K31" s="1002"/>
      <c r="L31" s="1002"/>
      <c r="M31" s="1002"/>
      <c r="N31" s="1002"/>
      <c r="O31" s="1002"/>
      <c r="P31" s="1002"/>
      <c r="Q31" s="1002"/>
      <c r="R31" s="1002"/>
      <c r="S31" s="1002"/>
      <c r="T31" s="1002"/>
      <c r="U31" s="1002"/>
      <c r="V31" s="1002"/>
      <c r="W31" s="1002"/>
      <c r="X31" s="1002"/>
      <c r="Y31" s="1002"/>
      <c r="Z31" s="986"/>
      <c r="AA31" s="986"/>
      <c r="AB31" s="986"/>
      <c r="AC31" s="986"/>
      <c r="AD31" s="980"/>
      <c r="AE31" s="980"/>
      <c r="AF31" s="979"/>
      <c r="AG31" s="979"/>
      <c r="AH31" s="979"/>
      <c r="AI31" s="977"/>
      <c r="AJ31" s="977"/>
      <c r="AK31" s="979"/>
      <c r="AL31" s="977"/>
      <c r="AM31" s="977"/>
      <c r="AN31" s="979"/>
      <c r="AO31" s="66"/>
      <c r="AP31" s="66"/>
      <c r="AQ31" s="66"/>
      <c r="AR31" s="66"/>
      <c r="AS31" s="66"/>
      <c r="AT31" s="66"/>
      <c r="AU31" s="66"/>
      <c r="AV31" s="66"/>
      <c r="AW31" s="66"/>
      <c r="AX31" s="66"/>
      <c r="AY31" s="66"/>
      <c r="AZ31" s="66"/>
      <c r="BA31" s="66"/>
      <c r="BB31" s="66"/>
    </row>
    <row r="32" spans="1:54" ht="6" customHeight="1">
      <c r="A32" s="982"/>
      <c r="B32" s="982"/>
      <c r="C32" s="982"/>
      <c r="D32" s="982"/>
      <c r="E32" s="982"/>
      <c r="F32" s="70"/>
      <c r="G32" s="1002"/>
      <c r="H32" s="1002"/>
      <c r="I32" s="1002"/>
      <c r="J32" s="1002"/>
      <c r="K32" s="1002"/>
      <c r="L32" s="1002"/>
      <c r="M32" s="1002"/>
      <c r="N32" s="1002"/>
      <c r="O32" s="1002"/>
      <c r="P32" s="1002"/>
      <c r="Q32" s="1002"/>
      <c r="R32" s="1002"/>
      <c r="S32" s="1002"/>
      <c r="T32" s="1002"/>
      <c r="U32" s="1002"/>
      <c r="V32" s="1002"/>
      <c r="W32" s="1002"/>
      <c r="X32" s="1002"/>
      <c r="Y32" s="1002"/>
      <c r="Z32" s="986"/>
      <c r="AA32" s="986"/>
      <c r="AB32" s="986"/>
      <c r="AC32" s="98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row>
    <row r="33" spans="1:54" ht="6" customHeight="1">
      <c r="A33" s="982"/>
      <c r="B33" s="982"/>
      <c r="C33" s="982"/>
      <c r="D33" s="982"/>
      <c r="E33" s="982"/>
      <c r="F33"/>
      <c r="G33" s="1002"/>
      <c r="H33" s="1002"/>
      <c r="I33" s="1002"/>
      <c r="J33" s="1002"/>
      <c r="K33" s="1002"/>
      <c r="L33" s="1002"/>
      <c r="M33" s="1002"/>
      <c r="N33" s="1002"/>
      <c r="O33" s="1002"/>
      <c r="P33" s="1002"/>
      <c r="Q33" s="1002"/>
      <c r="R33" s="1002"/>
      <c r="S33" s="1002"/>
      <c r="T33" s="1002"/>
      <c r="U33" s="1002"/>
      <c r="V33" s="1002"/>
      <c r="W33" s="1002"/>
      <c r="X33" s="1002"/>
      <c r="Y33" s="1002"/>
      <c r="Z33" s="986"/>
      <c r="AA33" s="986"/>
      <c r="AB33" s="986"/>
      <c r="AC33" s="986"/>
      <c r="AD33" s="972"/>
      <c r="AE33" s="972"/>
      <c r="AF33" s="972"/>
      <c r="AG33" s="972"/>
      <c r="AH33" s="972"/>
      <c r="AI33" s="972"/>
      <c r="AJ33" s="972"/>
      <c r="AK33" s="972"/>
      <c r="AL33" s="972"/>
      <c r="AM33" s="972"/>
      <c r="AN33" s="972"/>
      <c r="AO33" s="972"/>
      <c r="AP33" s="972"/>
      <c r="AQ33" s="972"/>
      <c r="AR33" s="972"/>
      <c r="AS33" s="972"/>
      <c r="AT33" s="972"/>
      <c r="AU33" s="972"/>
      <c r="AV33" s="972"/>
      <c r="AW33" s="972"/>
      <c r="AX33" s="972"/>
      <c r="AY33" s="972"/>
      <c r="AZ33" s="972"/>
      <c r="BA33" s="972"/>
      <c r="BB33" s="972"/>
    </row>
    <row r="34" spans="1:54" ht="6" customHeight="1">
      <c r="A34" s="982"/>
      <c r="B34" s="982"/>
      <c r="C34" s="982"/>
      <c r="D34" s="982"/>
      <c r="E34" s="982"/>
      <c r="F34"/>
      <c r="G34" s="1002"/>
      <c r="H34" s="1002"/>
      <c r="I34" s="1002"/>
      <c r="J34" s="1002"/>
      <c r="K34" s="1002"/>
      <c r="L34" s="1002"/>
      <c r="M34" s="1002"/>
      <c r="N34" s="1002"/>
      <c r="O34" s="1002"/>
      <c r="P34" s="1002"/>
      <c r="Q34" s="1002"/>
      <c r="R34" s="1002"/>
      <c r="S34" s="1002"/>
      <c r="T34" s="1002"/>
      <c r="U34" s="1002"/>
      <c r="V34" s="1002"/>
      <c r="W34" s="1002"/>
      <c r="X34" s="1002"/>
      <c r="Y34" s="1002"/>
      <c r="Z34" s="986"/>
      <c r="AA34" s="986"/>
      <c r="AB34" s="986"/>
      <c r="AC34" s="986"/>
      <c r="AD34" s="972"/>
      <c r="AE34" s="972"/>
      <c r="AF34" s="972"/>
      <c r="AG34" s="972"/>
      <c r="AH34" s="972"/>
      <c r="AI34" s="972"/>
      <c r="AJ34" s="972"/>
      <c r="AK34" s="972"/>
      <c r="AL34" s="972"/>
      <c r="AM34" s="972"/>
      <c r="AN34" s="972"/>
      <c r="AO34" s="972"/>
      <c r="AP34" s="972"/>
      <c r="AQ34" s="972"/>
      <c r="AR34" s="972"/>
      <c r="AS34" s="972"/>
      <c r="AT34" s="972"/>
      <c r="AU34" s="972"/>
      <c r="AV34" s="972"/>
      <c r="AW34" s="972"/>
      <c r="AX34" s="972"/>
      <c r="AY34" s="972"/>
      <c r="AZ34" s="972"/>
      <c r="BA34" s="972"/>
      <c r="BB34" s="972"/>
    </row>
    <row r="35" spans="1:54" ht="6"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986"/>
      <c r="AA35" s="986"/>
      <c r="AB35" s="986"/>
      <c r="AC35" s="986"/>
      <c r="AD35" s="972"/>
      <c r="AE35" s="972"/>
      <c r="AF35" s="972"/>
      <c r="AG35" s="972"/>
      <c r="AH35" s="972"/>
      <c r="AI35" s="972"/>
      <c r="AJ35" s="972"/>
      <c r="AK35" s="972"/>
      <c r="AL35" s="972"/>
      <c r="AM35" s="972"/>
      <c r="AN35" s="972"/>
      <c r="AO35" s="972"/>
      <c r="AP35" s="972"/>
      <c r="AQ35" s="972"/>
      <c r="AR35" s="972"/>
      <c r="AS35" s="972"/>
      <c r="AT35" s="972"/>
      <c r="AU35" s="972"/>
      <c r="AV35" s="972"/>
      <c r="AW35" s="972"/>
      <c r="AX35" s="972"/>
      <c r="AY35" s="972"/>
      <c r="AZ35" s="972"/>
      <c r="BA35" s="972"/>
      <c r="BB35" s="972"/>
    </row>
    <row r="36" spans="1:54" ht="6" customHeight="1">
      <c r="A36" s="982" t="s">
        <v>460</v>
      </c>
      <c r="B36" s="982"/>
      <c r="C36" s="982"/>
      <c r="D36" s="982"/>
      <c r="E36" s="982"/>
      <c r="G36" s="1002" t="e">
        <f>'①-1入会申込書（全日・保証）'!M47</f>
        <v>#REF!</v>
      </c>
      <c r="H36" s="1002"/>
      <c r="I36" s="1002"/>
      <c r="J36" s="1002"/>
      <c r="K36" s="1002"/>
      <c r="L36" s="1002"/>
      <c r="M36" s="1002"/>
      <c r="N36" s="1002"/>
      <c r="O36" s="1002"/>
      <c r="P36" s="1002"/>
      <c r="Q36" s="1002"/>
      <c r="R36" s="1002"/>
      <c r="S36" s="1002"/>
      <c r="T36" s="1002"/>
      <c r="U36" s="1002"/>
      <c r="V36" s="1002"/>
      <c r="W36" s="1002"/>
      <c r="X36" s="1002"/>
      <c r="Y36" s="1002"/>
      <c r="Z36" s="986"/>
      <c r="AA36" s="986"/>
      <c r="AB36" s="986"/>
      <c r="AC36" s="986"/>
      <c r="AD36" s="995" t="s">
        <v>461</v>
      </c>
      <c r="AE36" s="971"/>
      <c r="AF36" s="971"/>
      <c r="AG36" s="971"/>
      <c r="AH36" s="971"/>
      <c r="AI36" s="988" t="s">
        <v>462</v>
      </c>
      <c r="AJ36" s="975"/>
      <c r="AK36" s="975"/>
      <c r="AL36" s="975"/>
      <c r="AM36" s="1011"/>
      <c r="AN36" s="1011"/>
      <c r="AO36" s="1011"/>
      <c r="AP36" s="1011"/>
      <c r="AQ36" s="1011"/>
      <c r="AR36" s="1011"/>
      <c r="AS36" s="1011"/>
      <c r="AT36" s="1011"/>
      <c r="AU36" s="1011"/>
      <c r="AV36" s="1011"/>
      <c r="AW36" s="1011"/>
      <c r="AX36" s="1011"/>
      <c r="AY36" s="1011"/>
      <c r="AZ36" s="1011"/>
      <c r="BA36" s="1011"/>
      <c r="BB36" s="1011"/>
    </row>
    <row r="37" spans="1:54" ht="6" customHeight="1">
      <c r="A37" s="982"/>
      <c r="B37" s="982"/>
      <c r="C37" s="982"/>
      <c r="D37" s="982"/>
      <c r="E37" s="982"/>
      <c r="F37"/>
      <c r="G37" s="1002"/>
      <c r="H37" s="1002"/>
      <c r="I37" s="1002"/>
      <c r="J37" s="1002"/>
      <c r="K37" s="1002"/>
      <c r="L37" s="1002"/>
      <c r="M37" s="1002"/>
      <c r="N37" s="1002"/>
      <c r="O37" s="1002"/>
      <c r="P37" s="1002"/>
      <c r="Q37" s="1002"/>
      <c r="R37" s="1002"/>
      <c r="S37" s="1002"/>
      <c r="T37" s="1002"/>
      <c r="U37" s="1002"/>
      <c r="V37" s="1002"/>
      <c r="W37" s="1002"/>
      <c r="X37" s="1002"/>
      <c r="Y37" s="1002"/>
      <c r="Z37" s="986"/>
      <c r="AA37" s="986"/>
      <c r="AB37" s="986"/>
      <c r="AC37" s="986"/>
      <c r="AD37" s="971"/>
      <c r="AE37" s="971"/>
      <c r="AF37" s="971"/>
      <c r="AG37" s="971"/>
      <c r="AH37" s="971"/>
      <c r="AI37" s="975"/>
      <c r="AJ37" s="975"/>
      <c r="AK37" s="975"/>
      <c r="AL37" s="975"/>
      <c r="AM37" s="1011"/>
      <c r="AN37" s="1011"/>
      <c r="AO37" s="1011"/>
      <c r="AP37" s="1011"/>
      <c r="AQ37" s="1011"/>
      <c r="AR37" s="1011"/>
      <c r="AS37" s="1011"/>
      <c r="AT37" s="1011"/>
      <c r="AU37" s="1011"/>
      <c r="AV37" s="1011"/>
      <c r="AW37" s="1011"/>
      <c r="AX37" s="1011"/>
      <c r="AY37" s="1011"/>
      <c r="AZ37" s="1011"/>
      <c r="BA37" s="1011"/>
      <c r="BB37" s="1011"/>
    </row>
    <row r="38" spans="1:54" ht="6" customHeight="1">
      <c r="A38" s="982"/>
      <c r="B38" s="982"/>
      <c r="C38" s="982"/>
      <c r="D38" s="982"/>
      <c r="E38" s="982"/>
      <c r="F38"/>
      <c r="G38" s="1002"/>
      <c r="H38" s="1002"/>
      <c r="I38" s="1002"/>
      <c r="J38" s="1002"/>
      <c r="K38" s="1002"/>
      <c r="L38" s="1002"/>
      <c r="M38" s="1002"/>
      <c r="N38" s="1002"/>
      <c r="O38" s="1002"/>
      <c r="P38" s="1002"/>
      <c r="Q38" s="1002"/>
      <c r="R38" s="1002"/>
      <c r="S38" s="1002"/>
      <c r="T38" s="1002"/>
      <c r="U38" s="1002"/>
      <c r="V38" s="1002"/>
      <c r="W38" s="1002"/>
      <c r="X38" s="1002"/>
      <c r="Y38" s="1002"/>
      <c r="Z38" s="986"/>
      <c r="AA38" s="986"/>
      <c r="AB38" s="986"/>
      <c r="AC38" s="986"/>
      <c r="AD38" s="971"/>
      <c r="AE38" s="971"/>
      <c r="AF38" s="971"/>
      <c r="AG38" s="971"/>
      <c r="AH38" s="971"/>
      <c r="AI38" s="975"/>
      <c r="AJ38" s="975"/>
      <c r="AK38" s="975"/>
      <c r="AL38" s="975"/>
      <c r="AM38" s="1011"/>
      <c r="AN38" s="1011"/>
      <c r="AO38" s="1011"/>
      <c r="AP38" s="1011"/>
      <c r="AQ38" s="1011"/>
      <c r="AR38" s="1011"/>
      <c r="AS38" s="1011"/>
      <c r="AT38" s="1011"/>
      <c r="AU38" s="1011"/>
      <c r="AV38" s="1011"/>
      <c r="AW38" s="1011"/>
      <c r="AX38" s="1011"/>
      <c r="AY38" s="1011"/>
      <c r="AZ38" s="1011"/>
      <c r="BA38" s="1011"/>
      <c r="BB38" s="1011"/>
    </row>
    <row r="39" spans="1:54" ht="6" customHeight="1">
      <c r="A39" s="982"/>
      <c r="B39" s="982"/>
      <c r="C39" s="982"/>
      <c r="D39" s="982"/>
      <c r="E39" s="982"/>
      <c r="F39"/>
      <c r="G39" s="1002"/>
      <c r="H39" s="1002"/>
      <c r="I39" s="1002"/>
      <c r="J39" s="1002"/>
      <c r="K39" s="1002"/>
      <c r="L39" s="1002"/>
      <c r="M39" s="1002"/>
      <c r="N39" s="1002"/>
      <c r="O39" s="1002"/>
      <c r="P39" s="1002"/>
      <c r="Q39" s="1002"/>
      <c r="R39" s="1002"/>
      <c r="S39" s="1002"/>
      <c r="T39" s="1002"/>
      <c r="U39" s="1002"/>
      <c r="V39" s="1002"/>
      <c r="W39" s="1002"/>
      <c r="X39" s="1002"/>
      <c r="Y39" s="1002"/>
      <c r="Z39" s="986"/>
      <c r="AA39" s="986"/>
      <c r="AB39" s="986"/>
      <c r="AC39" s="986"/>
      <c r="AD39" s="971"/>
      <c r="AE39" s="971"/>
      <c r="AF39" s="971"/>
      <c r="AG39" s="971"/>
      <c r="AH39" s="971"/>
      <c r="AI39" s="975"/>
      <c r="AJ39" s="975"/>
      <c r="AK39" s="975"/>
      <c r="AL39" s="975"/>
      <c r="AM39" s="1011"/>
      <c r="AN39" s="1011"/>
      <c r="AO39" s="1011"/>
      <c r="AP39" s="1011"/>
      <c r="AQ39" s="1011"/>
      <c r="AR39" s="1011"/>
      <c r="AS39" s="1011"/>
      <c r="AT39" s="1011"/>
      <c r="AU39" s="1011"/>
      <c r="AV39" s="1011"/>
      <c r="AW39" s="1011"/>
      <c r="AX39" s="1011"/>
      <c r="AY39" s="1011"/>
      <c r="AZ39" s="1011"/>
      <c r="BA39" s="1011"/>
      <c r="BB39" s="1011"/>
    </row>
    <row r="40" spans="1:54" ht="6" customHeight="1">
      <c r="A40" s="982"/>
      <c r="B40" s="982"/>
      <c r="C40" s="982"/>
      <c r="D40" s="982"/>
      <c r="E40" s="982"/>
      <c r="F40"/>
      <c r="G40" s="1002"/>
      <c r="H40" s="1002"/>
      <c r="I40" s="1002"/>
      <c r="J40" s="1002"/>
      <c r="K40" s="1002"/>
      <c r="L40" s="1002"/>
      <c r="M40" s="1002"/>
      <c r="N40" s="1002"/>
      <c r="O40" s="1002"/>
      <c r="P40" s="1002"/>
      <c r="Q40" s="1002"/>
      <c r="R40" s="1002"/>
      <c r="S40" s="1002"/>
      <c r="T40" s="1002"/>
      <c r="U40" s="1002"/>
      <c r="V40" s="1002"/>
      <c r="W40" s="1002"/>
      <c r="X40" s="1002"/>
      <c r="Y40" s="1002"/>
      <c r="Z40" s="986"/>
      <c r="AA40" s="986"/>
      <c r="AB40" s="986"/>
      <c r="AC40" s="986"/>
      <c r="AD40" s="971"/>
      <c r="AE40" s="971"/>
      <c r="AF40" s="971"/>
      <c r="AG40" s="971"/>
      <c r="AH40" s="971"/>
      <c r="AI40" s="988" t="s">
        <v>463</v>
      </c>
      <c r="AJ40" s="975"/>
      <c r="AK40" s="975"/>
      <c r="AL40" s="975"/>
      <c r="AM40" s="1011"/>
      <c r="AN40" s="1011"/>
      <c r="AO40" s="1011"/>
      <c r="AP40" s="1011"/>
      <c r="AQ40" s="1011"/>
      <c r="AR40" s="1011"/>
      <c r="AS40" s="1011"/>
      <c r="AT40" s="1011"/>
      <c r="AU40" s="1011"/>
      <c r="AV40" s="1011"/>
      <c r="AW40" s="1011"/>
      <c r="AX40" s="1011"/>
      <c r="AY40" s="1011"/>
      <c r="AZ40" s="1011"/>
      <c r="BA40" s="1011"/>
      <c r="BB40" s="1011"/>
    </row>
    <row r="41" spans="1:54" ht="6"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986"/>
      <c r="AA41" s="986"/>
      <c r="AB41" s="986"/>
      <c r="AC41" s="986"/>
      <c r="AD41" s="971"/>
      <c r="AE41" s="971"/>
      <c r="AF41" s="971"/>
      <c r="AG41" s="971"/>
      <c r="AH41" s="971"/>
      <c r="AI41" s="975"/>
      <c r="AJ41" s="975"/>
      <c r="AK41" s="975"/>
      <c r="AL41" s="975"/>
      <c r="AM41" s="1011"/>
      <c r="AN41" s="1011"/>
      <c r="AO41" s="1011"/>
      <c r="AP41" s="1011"/>
      <c r="AQ41" s="1011"/>
      <c r="AR41" s="1011"/>
      <c r="AS41" s="1011"/>
      <c r="AT41" s="1011"/>
      <c r="AU41" s="1011"/>
      <c r="AV41" s="1011"/>
      <c r="AW41" s="1011"/>
      <c r="AX41" s="1011"/>
      <c r="AY41" s="1011"/>
      <c r="AZ41" s="1011"/>
      <c r="BA41" s="1011"/>
      <c r="BB41" s="1011"/>
    </row>
    <row r="42" spans="1:54" ht="6" customHeight="1">
      <c r="A42" s="1012" t="s">
        <v>464</v>
      </c>
      <c r="B42" s="1012"/>
      <c r="C42" s="1012"/>
      <c r="D42" s="1012"/>
      <c r="E42" s="1012"/>
      <c r="F42" s="1012"/>
      <c r="G42" s="1012"/>
      <c r="H42" s="1012"/>
      <c r="I42" s="1012"/>
      <c r="J42" s="1012"/>
      <c r="K42" s="1012"/>
      <c r="L42" s="1012"/>
      <c r="M42" s="1012"/>
      <c r="N42" s="1012"/>
      <c r="O42" s="1012"/>
      <c r="P42" s="1012"/>
      <c r="Q42" s="1012"/>
      <c r="R42" s="1012"/>
      <c r="S42" s="1012"/>
      <c r="T42" s="1012"/>
      <c r="U42" s="1012"/>
      <c r="V42" s="1012"/>
      <c r="W42" s="1012"/>
      <c r="X42" s="1012"/>
      <c r="Y42" s="1012"/>
      <c r="Z42" s="986"/>
      <c r="AA42" s="986"/>
      <c r="AB42" s="986"/>
      <c r="AC42" s="986"/>
      <c r="AD42" s="971"/>
      <c r="AE42" s="971"/>
      <c r="AF42" s="971"/>
      <c r="AG42" s="971"/>
      <c r="AH42" s="971"/>
      <c r="AI42" s="975"/>
      <c r="AJ42" s="975"/>
      <c r="AK42" s="975"/>
      <c r="AL42" s="975"/>
      <c r="AM42" s="1011"/>
      <c r="AN42" s="1011"/>
      <c r="AO42" s="1011"/>
      <c r="AP42" s="1011"/>
      <c r="AQ42" s="1011"/>
      <c r="AR42" s="1011"/>
      <c r="AS42" s="1011"/>
      <c r="AT42" s="1011"/>
      <c r="AU42" s="1011"/>
      <c r="AV42" s="1011"/>
      <c r="AW42" s="1011"/>
      <c r="AX42" s="1011"/>
      <c r="AY42" s="1011"/>
      <c r="AZ42" s="1011"/>
      <c r="BA42" s="1011"/>
      <c r="BB42" s="1011"/>
    </row>
    <row r="43" spans="1:54" ht="6" customHeight="1">
      <c r="A43" s="993"/>
      <c r="B43" s="993"/>
      <c r="C43" s="993"/>
      <c r="D43" s="993"/>
      <c r="E43" s="993"/>
      <c r="F43" s="993"/>
      <c r="G43" s="993"/>
      <c r="H43" s="993"/>
      <c r="I43" s="993"/>
      <c r="J43" s="993"/>
      <c r="K43" s="993"/>
      <c r="L43" s="993"/>
      <c r="M43" s="993"/>
      <c r="N43" s="993"/>
      <c r="O43" s="993"/>
      <c r="P43" s="993"/>
      <c r="Q43" s="993"/>
      <c r="R43" s="993"/>
      <c r="S43" s="993"/>
      <c r="T43" s="993"/>
      <c r="U43" s="993"/>
      <c r="V43" s="993"/>
      <c r="W43" s="993"/>
      <c r="X43" s="993"/>
      <c r="Y43" s="993"/>
      <c r="Z43" s="986"/>
      <c r="AA43" s="986"/>
      <c r="AB43" s="986"/>
      <c r="AC43" s="986"/>
      <c r="AD43" s="971"/>
      <c r="AE43" s="971"/>
      <c r="AF43" s="971"/>
      <c r="AG43" s="971"/>
      <c r="AH43" s="971"/>
      <c r="AI43" s="975"/>
      <c r="AJ43" s="975"/>
      <c r="AK43" s="975"/>
      <c r="AL43" s="975"/>
      <c r="AM43" s="1011"/>
      <c r="AN43" s="1011"/>
      <c r="AO43" s="1011"/>
      <c r="AP43" s="1011"/>
      <c r="AQ43" s="1011"/>
      <c r="AR43" s="1011"/>
      <c r="AS43" s="1011"/>
      <c r="AT43" s="1011"/>
      <c r="AU43" s="1011"/>
      <c r="AV43" s="1011"/>
      <c r="AW43" s="1011"/>
      <c r="AX43" s="1011"/>
      <c r="AY43" s="1011"/>
      <c r="AZ43" s="1011"/>
      <c r="BA43" s="1011"/>
      <c r="BB43" s="1011"/>
    </row>
    <row r="44" spans="1:54" ht="6" customHeight="1">
      <c r="A44" s="993"/>
      <c r="B44" s="993"/>
      <c r="C44" s="993"/>
      <c r="D44" s="993"/>
      <c r="E44" s="993"/>
      <c r="F44" s="993"/>
      <c r="G44" s="993"/>
      <c r="H44" s="993"/>
      <c r="I44" s="993"/>
      <c r="J44" s="993"/>
      <c r="K44" s="993"/>
      <c r="L44" s="993"/>
      <c r="M44" s="993"/>
      <c r="N44" s="993"/>
      <c r="O44" s="993"/>
      <c r="P44" s="993"/>
      <c r="Q44" s="993"/>
      <c r="R44" s="993"/>
      <c r="S44" s="993"/>
      <c r="T44" s="993"/>
      <c r="U44" s="993"/>
      <c r="V44" s="993"/>
      <c r="W44" s="993"/>
      <c r="X44" s="993"/>
      <c r="Y44" s="993"/>
      <c r="Z44" s="986"/>
      <c r="AA44" s="986"/>
      <c r="AB44" s="986"/>
      <c r="AC44" s="986"/>
      <c r="AD44" s="971"/>
      <c r="AE44" s="971"/>
      <c r="AF44" s="971"/>
      <c r="AG44" s="971"/>
      <c r="AH44" s="971"/>
      <c r="AI44" s="988" t="s">
        <v>300</v>
      </c>
      <c r="AJ44" s="975"/>
      <c r="AK44" s="975"/>
      <c r="AL44" s="975"/>
      <c r="AM44" s="971"/>
      <c r="AN44" s="971"/>
      <c r="AO44" s="971"/>
      <c r="AP44" s="971"/>
      <c r="AQ44" s="971"/>
      <c r="AR44" s="971"/>
      <c r="AS44" s="971"/>
      <c r="AT44" s="971"/>
      <c r="AU44" s="971"/>
      <c r="AV44" s="971"/>
      <c r="AW44" s="971"/>
      <c r="AX44" s="971"/>
      <c r="AY44" s="971"/>
      <c r="AZ44" s="971"/>
      <c r="BA44" s="971"/>
      <c r="BB44" s="971"/>
    </row>
    <row r="45" spans="1:54" ht="6" customHeight="1">
      <c r="A45" s="993"/>
      <c r="B45" s="993"/>
      <c r="C45" s="993"/>
      <c r="D45" s="993"/>
      <c r="E45" s="993"/>
      <c r="F45" s="993"/>
      <c r="G45" s="993"/>
      <c r="H45" s="993"/>
      <c r="I45" s="993"/>
      <c r="J45" s="993"/>
      <c r="K45" s="993"/>
      <c r="L45" s="993"/>
      <c r="M45" s="993"/>
      <c r="N45" s="993"/>
      <c r="O45" s="993"/>
      <c r="P45" s="993"/>
      <c r="Q45" s="993"/>
      <c r="R45" s="993"/>
      <c r="S45" s="993"/>
      <c r="T45" s="993"/>
      <c r="U45" s="993"/>
      <c r="V45" s="993"/>
      <c r="W45" s="993"/>
      <c r="X45" s="993"/>
      <c r="Y45" s="993"/>
      <c r="Z45" s="986"/>
      <c r="AA45" s="986"/>
      <c r="AB45" s="986"/>
      <c r="AC45" s="986"/>
      <c r="AD45" s="971"/>
      <c r="AE45" s="971"/>
      <c r="AF45" s="971"/>
      <c r="AG45" s="971"/>
      <c r="AH45" s="971"/>
      <c r="AI45" s="975"/>
      <c r="AJ45" s="975"/>
      <c r="AK45" s="975"/>
      <c r="AL45" s="975"/>
      <c r="AM45" s="971"/>
      <c r="AN45" s="971"/>
      <c r="AO45" s="971"/>
      <c r="AP45" s="971"/>
      <c r="AQ45" s="971"/>
      <c r="AR45" s="971"/>
      <c r="AS45" s="971"/>
      <c r="AT45" s="971"/>
      <c r="AU45" s="971"/>
      <c r="AV45" s="971"/>
      <c r="AW45" s="971"/>
      <c r="AX45" s="971"/>
      <c r="AY45" s="971"/>
      <c r="AZ45" s="971"/>
      <c r="BA45" s="971"/>
      <c r="BB45" s="971"/>
    </row>
    <row r="46" spans="1:54" ht="6" customHeight="1">
      <c r="A46" s="993"/>
      <c r="B46" s="993"/>
      <c r="C46" s="993"/>
      <c r="D46" s="993"/>
      <c r="E46" s="993"/>
      <c r="F46" s="993"/>
      <c r="G46" s="993"/>
      <c r="H46" s="993"/>
      <c r="I46" s="993"/>
      <c r="J46" s="993"/>
      <c r="K46" s="993"/>
      <c r="L46" s="993"/>
      <c r="M46" s="993"/>
      <c r="N46" s="993"/>
      <c r="O46" s="993"/>
      <c r="P46" s="993"/>
      <c r="Q46" s="993"/>
      <c r="R46" s="993"/>
      <c r="S46" s="993"/>
      <c r="T46" s="993"/>
      <c r="U46" s="993"/>
      <c r="V46" s="993"/>
      <c r="W46" s="993"/>
      <c r="X46" s="993"/>
      <c r="Y46" s="993"/>
      <c r="Z46" s="986"/>
      <c r="AA46" s="986"/>
      <c r="AB46" s="986"/>
      <c r="AC46" s="986"/>
      <c r="AD46" s="971"/>
      <c r="AE46" s="971"/>
      <c r="AF46" s="971"/>
      <c r="AG46" s="971"/>
      <c r="AH46" s="971"/>
      <c r="AI46" s="975"/>
      <c r="AJ46" s="975"/>
      <c r="AK46" s="975"/>
      <c r="AL46" s="975"/>
      <c r="AM46" s="971"/>
      <c r="AN46" s="971"/>
      <c r="AO46" s="971"/>
      <c r="AP46" s="971"/>
      <c r="AQ46" s="971"/>
      <c r="AR46" s="971"/>
      <c r="AS46" s="971"/>
      <c r="AT46" s="971"/>
      <c r="AU46" s="971"/>
      <c r="AV46" s="971"/>
      <c r="AW46" s="971"/>
      <c r="AX46" s="971"/>
      <c r="AY46" s="971"/>
      <c r="AZ46" s="971"/>
      <c r="BA46" s="971"/>
      <c r="BB46" s="971"/>
    </row>
    <row r="47" spans="1:54" ht="6" customHeight="1">
      <c r="A47" s="993"/>
      <c r="B47" s="993"/>
      <c r="C47" s="993"/>
      <c r="D47" s="993"/>
      <c r="E47" s="993"/>
      <c r="F47" s="993"/>
      <c r="G47" s="993"/>
      <c r="H47" s="993"/>
      <c r="I47" s="993"/>
      <c r="J47" s="993"/>
      <c r="K47" s="993"/>
      <c r="L47" s="993"/>
      <c r="M47" s="993"/>
      <c r="N47" s="993"/>
      <c r="O47" s="993"/>
      <c r="P47" s="993"/>
      <c r="Q47" s="993"/>
      <c r="R47" s="993"/>
      <c r="S47" s="993"/>
      <c r="T47" s="993"/>
      <c r="U47" s="993"/>
      <c r="V47" s="993"/>
      <c r="W47" s="993"/>
      <c r="X47" s="993"/>
      <c r="Y47" s="993"/>
      <c r="Z47" s="986"/>
      <c r="AA47" s="986"/>
      <c r="AB47" s="986"/>
      <c r="AC47" s="986"/>
      <c r="AD47" s="971"/>
      <c r="AE47" s="971"/>
      <c r="AF47" s="971"/>
      <c r="AG47" s="971"/>
      <c r="AH47" s="971"/>
      <c r="AI47" s="975"/>
      <c r="AJ47" s="975"/>
      <c r="AK47" s="975"/>
      <c r="AL47" s="975"/>
      <c r="AM47" s="971"/>
      <c r="AN47" s="971"/>
      <c r="AO47" s="971"/>
      <c r="AP47" s="971"/>
      <c r="AQ47" s="971"/>
      <c r="AR47" s="971"/>
      <c r="AS47" s="971"/>
      <c r="AT47" s="971"/>
      <c r="AU47" s="971"/>
      <c r="AV47" s="971"/>
      <c r="AW47" s="971"/>
      <c r="AX47" s="971"/>
      <c r="AY47" s="971"/>
      <c r="AZ47" s="971"/>
      <c r="BA47" s="971"/>
      <c r="BB47" s="971"/>
    </row>
    <row r="48" spans="1:54" ht="6" customHeight="1">
      <c r="A48" s="993"/>
      <c r="B48" s="993"/>
      <c r="C48" s="993"/>
      <c r="D48" s="993"/>
      <c r="E48" s="993"/>
      <c r="F48" s="993"/>
      <c r="G48" s="993"/>
      <c r="H48" s="993"/>
      <c r="I48" s="993"/>
      <c r="J48" s="993"/>
      <c r="K48" s="993"/>
      <c r="L48" s="993"/>
      <c r="M48" s="993"/>
      <c r="N48" s="993"/>
      <c r="O48" s="993"/>
      <c r="P48" s="993"/>
      <c r="Q48" s="993"/>
      <c r="R48" s="993"/>
      <c r="S48" s="993"/>
      <c r="T48" s="993"/>
      <c r="U48" s="993"/>
      <c r="V48" s="993"/>
      <c r="W48" s="993"/>
      <c r="X48" s="993"/>
      <c r="Y48" s="993"/>
      <c r="Z48" s="986"/>
      <c r="AA48" s="986"/>
      <c r="AB48" s="986"/>
      <c r="AC48" s="986"/>
      <c r="AD48" s="971"/>
      <c r="AE48" s="971"/>
      <c r="AF48" s="971"/>
      <c r="AG48" s="971"/>
      <c r="AH48" s="971"/>
      <c r="AI48" s="988" t="s">
        <v>465</v>
      </c>
      <c r="AJ48" s="975"/>
      <c r="AK48" s="975"/>
      <c r="AL48" s="975"/>
      <c r="AM48" s="68"/>
      <c r="AN48" s="68"/>
      <c r="AO48" s="68"/>
      <c r="AP48" s="68"/>
      <c r="AQ48" s="68"/>
      <c r="AR48" s="68"/>
      <c r="AS48" s="68"/>
      <c r="AT48" s="68"/>
      <c r="AU48" s="68"/>
      <c r="AV48" s="68"/>
      <c r="AW48" s="68"/>
      <c r="AX48" s="68"/>
      <c r="AY48" s="68"/>
      <c r="AZ48" s="68"/>
      <c r="BA48" s="68"/>
      <c r="BB48" s="68"/>
    </row>
    <row r="49" spans="1:54" ht="6" customHeight="1">
      <c r="A49" s="972" t="s">
        <v>466</v>
      </c>
      <c r="B49" s="975"/>
      <c r="C49" s="975"/>
      <c r="D49" s="975"/>
      <c r="E49" s="975"/>
      <c r="F49" s="975"/>
      <c r="G49" s="975"/>
      <c r="H49" s="975"/>
      <c r="I49" s="975"/>
      <c r="J49" s="975"/>
      <c r="K49" s="975"/>
      <c r="L49" s="975"/>
      <c r="M49" s="975"/>
      <c r="N49" s="975"/>
      <c r="O49" s="975"/>
      <c r="P49" s="975"/>
      <c r="Q49" s="975"/>
      <c r="R49" s="975"/>
      <c r="S49" s="975"/>
      <c r="T49" s="975"/>
      <c r="U49" s="975"/>
      <c r="V49" s="975"/>
      <c r="W49" s="975"/>
      <c r="X49" s="975"/>
      <c r="Y49" s="975"/>
      <c r="Z49" s="986"/>
      <c r="AA49" s="986"/>
      <c r="AB49" s="986"/>
      <c r="AC49" s="986"/>
      <c r="AD49" s="971"/>
      <c r="AE49" s="971"/>
      <c r="AF49" s="971"/>
      <c r="AG49" s="971"/>
      <c r="AH49" s="971"/>
      <c r="AI49" s="975"/>
      <c r="AJ49" s="975"/>
      <c r="AK49" s="975"/>
      <c r="AL49" s="975"/>
      <c r="AM49" s="1007"/>
      <c r="AN49" s="1008"/>
      <c r="AO49" s="1009"/>
      <c r="AP49" s="1010"/>
      <c r="AQ49" s="978" t="s">
        <v>450</v>
      </c>
      <c r="AR49" s="1013"/>
      <c r="AS49" s="1014"/>
      <c r="AT49" s="978" t="s">
        <v>451</v>
      </c>
      <c r="AU49" s="1013"/>
      <c r="AV49" s="1014"/>
      <c r="AW49" s="978" t="s">
        <v>452</v>
      </c>
      <c r="AX49" s="978" t="s">
        <v>467</v>
      </c>
      <c r="AY49" s="68"/>
      <c r="AZ49" s="68"/>
      <c r="BA49" s="68"/>
      <c r="BB49" s="68"/>
    </row>
    <row r="50" spans="1:54" ht="6" customHeight="1">
      <c r="A50" s="975"/>
      <c r="B50" s="975"/>
      <c r="C50" s="975"/>
      <c r="D50" s="975"/>
      <c r="E50" s="975"/>
      <c r="F50" s="975"/>
      <c r="G50" s="975"/>
      <c r="H50" s="975"/>
      <c r="I50" s="975"/>
      <c r="J50" s="975"/>
      <c r="K50" s="975"/>
      <c r="L50" s="975"/>
      <c r="M50" s="975"/>
      <c r="N50" s="975"/>
      <c r="O50" s="975"/>
      <c r="P50" s="975"/>
      <c r="Q50" s="975"/>
      <c r="R50" s="975"/>
      <c r="S50" s="975"/>
      <c r="T50" s="975"/>
      <c r="U50" s="975"/>
      <c r="V50" s="975"/>
      <c r="W50" s="975"/>
      <c r="X50" s="975"/>
      <c r="Y50" s="975"/>
      <c r="Z50" s="986"/>
      <c r="AA50" s="986"/>
      <c r="AB50" s="986"/>
      <c r="AC50" s="986"/>
      <c r="AD50" s="971"/>
      <c r="AE50" s="971"/>
      <c r="AF50" s="971"/>
      <c r="AG50" s="971"/>
      <c r="AH50" s="971"/>
      <c r="AI50" s="975"/>
      <c r="AJ50" s="975"/>
      <c r="AK50" s="975"/>
      <c r="AL50" s="975"/>
      <c r="AM50" s="1008"/>
      <c r="AN50" s="1008"/>
      <c r="AO50" s="1010"/>
      <c r="AP50" s="1010"/>
      <c r="AQ50" s="979"/>
      <c r="AR50" s="1014"/>
      <c r="AS50" s="1014"/>
      <c r="AT50" s="979"/>
      <c r="AU50" s="1014"/>
      <c r="AV50" s="1014"/>
      <c r="AW50" s="979"/>
      <c r="AX50" s="961"/>
      <c r="AY50" s="68"/>
      <c r="AZ50" s="68"/>
      <c r="BA50" s="68"/>
      <c r="BB50" s="68"/>
    </row>
    <row r="51" spans="1:54" ht="6" customHeight="1">
      <c r="A51" s="975"/>
      <c r="B51" s="975"/>
      <c r="C51" s="975"/>
      <c r="D51" s="975"/>
      <c r="E51" s="975"/>
      <c r="F51" s="975"/>
      <c r="G51" s="975"/>
      <c r="H51" s="975"/>
      <c r="I51" s="975"/>
      <c r="J51" s="975"/>
      <c r="K51" s="975"/>
      <c r="L51" s="975"/>
      <c r="M51" s="975"/>
      <c r="N51" s="975"/>
      <c r="O51" s="975"/>
      <c r="P51" s="975"/>
      <c r="Q51" s="975"/>
      <c r="R51" s="975"/>
      <c r="S51" s="975"/>
      <c r="T51" s="975"/>
      <c r="U51" s="975"/>
      <c r="V51" s="975"/>
      <c r="W51" s="975"/>
      <c r="X51" s="975"/>
      <c r="Y51" s="975"/>
      <c r="Z51" s="986"/>
      <c r="AA51" s="986"/>
      <c r="AB51" s="986"/>
      <c r="AC51" s="986"/>
      <c r="AD51" s="971"/>
      <c r="AE51" s="971"/>
      <c r="AF51" s="971"/>
      <c r="AG51" s="971"/>
      <c r="AH51" s="971"/>
      <c r="AI51" s="975"/>
      <c r="AJ51" s="975"/>
      <c r="AK51" s="975"/>
      <c r="AL51" s="975"/>
      <c r="AM51" s="68"/>
      <c r="AN51" s="68"/>
      <c r="AO51" s="68"/>
      <c r="AP51" s="68"/>
      <c r="AQ51" s="68"/>
      <c r="AR51" s="68"/>
      <c r="AS51" s="68"/>
      <c r="AT51" s="68"/>
      <c r="AU51" s="68"/>
      <c r="AV51" s="68"/>
      <c r="AW51" s="68"/>
      <c r="AX51" s="68"/>
      <c r="AY51" s="68"/>
      <c r="AZ51" s="68"/>
      <c r="BA51" s="68"/>
      <c r="BB51" s="68"/>
    </row>
    <row r="52" spans="1:54" ht="6" customHeight="1">
      <c r="A52" s="972" t="s">
        <v>468</v>
      </c>
      <c r="B52" s="975"/>
      <c r="C52" s="975"/>
      <c r="D52" s="975"/>
      <c r="E52" s="975"/>
      <c r="F52" s="975"/>
      <c r="G52" s="975"/>
      <c r="H52" s="975"/>
      <c r="I52" s="975"/>
      <c r="J52" s="975"/>
      <c r="K52" s="975"/>
      <c r="L52" s="975"/>
      <c r="M52" s="975"/>
      <c r="N52" s="975"/>
      <c r="O52" s="975"/>
      <c r="P52" s="975"/>
      <c r="Q52" s="975"/>
      <c r="R52" s="975"/>
      <c r="S52" s="975"/>
      <c r="T52" s="975"/>
      <c r="U52" s="975"/>
      <c r="V52" s="975"/>
      <c r="W52" s="975"/>
      <c r="X52" s="975"/>
      <c r="Y52" s="975"/>
      <c r="Z52" s="986"/>
      <c r="AA52" s="986"/>
      <c r="AB52" s="986"/>
      <c r="AC52" s="986"/>
      <c r="AD52" s="971"/>
      <c r="AE52" s="971"/>
      <c r="AF52" s="971"/>
      <c r="AG52" s="971"/>
      <c r="AH52" s="971"/>
      <c r="AI52" s="988" t="s">
        <v>469</v>
      </c>
      <c r="AJ52" s="975"/>
      <c r="AK52" s="975"/>
      <c r="AL52" s="975"/>
      <c r="AM52" s="69"/>
      <c r="AN52" s="69"/>
      <c r="AO52" s="69"/>
      <c r="AP52" s="69"/>
      <c r="AQ52" s="69"/>
      <c r="AR52" s="69"/>
      <c r="AS52" s="69"/>
      <c r="AT52" s="69"/>
      <c r="AU52" s="69"/>
      <c r="AV52" s="69"/>
      <c r="AW52" s="69"/>
      <c r="AX52" s="69"/>
      <c r="AY52" s="69"/>
      <c r="AZ52" s="69"/>
      <c r="BA52" s="69"/>
      <c r="BB52" s="69"/>
    </row>
    <row r="53" spans="1:54" ht="6" customHeight="1">
      <c r="A53" s="975"/>
      <c r="B53" s="975"/>
      <c r="C53" s="975"/>
      <c r="D53" s="975"/>
      <c r="E53" s="975"/>
      <c r="F53" s="975"/>
      <c r="G53" s="975"/>
      <c r="H53" s="975"/>
      <c r="I53" s="975"/>
      <c r="J53" s="975"/>
      <c r="K53" s="975"/>
      <c r="L53" s="975"/>
      <c r="M53" s="975"/>
      <c r="N53" s="975"/>
      <c r="O53" s="975"/>
      <c r="P53" s="975"/>
      <c r="Q53" s="975"/>
      <c r="R53" s="975"/>
      <c r="S53" s="975"/>
      <c r="T53" s="975"/>
      <c r="U53" s="975"/>
      <c r="V53" s="975"/>
      <c r="W53" s="975"/>
      <c r="X53" s="975"/>
      <c r="Y53" s="975"/>
      <c r="Z53" s="986"/>
      <c r="AA53" s="986"/>
      <c r="AB53" s="986"/>
      <c r="AC53" s="986"/>
      <c r="AD53" s="971"/>
      <c r="AE53" s="971"/>
      <c r="AF53" s="971"/>
      <c r="AG53" s="971"/>
      <c r="AH53" s="971"/>
      <c r="AI53" s="975"/>
      <c r="AJ53" s="975"/>
      <c r="AK53" s="975"/>
      <c r="AL53" s="975"/>
      <c r="AM53" s="1005"/>
      <c r="AN53" s="1006"/>
      <c r="AO53" s="1006"/>
      <c r="AP53" s="971" t="s">
        <v>470</v>
      </c>
      <c r="AQ53" s="1005"/>
      <c r="AR53" s="1006"/>
      <c r="AS53" s="1006"/>
      <c r="AT53" s="971" t="s">
        <v>470</v>
      </c>
      <c r="AU53" s="1005"/>
      <c r="AV53" s="1006"/>
      <c r="AW53" s="1006"/>
      <c r="AX53" s="69"/>
      <c r="AY53" s="69"/>
      <c r="AZ53" s="69"/>
      <c r="BA53" s="69"/>
      <c r="BB53" s="69"/>
    </row>
    <row r="54" spans="1:54" ht="6" customHeight="1">
      <c r="A54" s="975"/>
      <c r="B54" s="975"/>
      <c r="C54" s="975"/>
      <c r="D54" s="975"/>
      <c r="E54" s="975"/>
      <c r="F54" s="975"/>
      <c r="G54" s="975"/>
      <c r="H54" s="975"/>
      <c r="I54" s="975"/>
      <c r="J54" s="975"/>
      <c r="K54" s="975"/>
      <c r="L54" s="975"/>
      <c r="M54" s="975"/>
      <c r="N54" s="975"/>
      <c r="O54" s="975"/>
      <c r="P54" s="975"/>
      <c r="Q54" s="975"/>
      <c r="R54" s="975"/>
      <c r="S54" s="975"/>
      <c r="T54" s="975"/>
      <c r="U54" s="975"/>
      <c r="V54" s="975"/>
      <c r="W54" s="975"/>
      <c r="X54" s="975"/>
      <c r="Y54" s="975"/>
      <c r="Z54" s="986"/>
      <c r="AA54" s="986"/>
      <c r="AB54" s="986"/>
      <c r="AC54" s="986"/>
      <c r="AD54" s="971"/>
      <c r="AE54" s="971"/>
      <c r="AF54" s="971"/>
      <c r="AG54" s="971"/>
      <c r="AH54" s="971"/>
      <c r="AI54" s="975"/>
      <c r="AJ54" s="975"/>
      <c r="AK54" s="975"/>
      <c r="AL54" s="975"/>
      <c r="AM54" s="1006"/>
      <c r="AN54" s="1006"/>
      <c r="AO54" s="1006"/>
      <c r="AP54" s="948"/>
      <c r="AQ54" s="1006"/>
      <c r="AR54" s="1006"/>
      <c r="AS54" s="1006"/>
      <c r="AT54" s="948"/>
      <c r="AU54" s="1006"/>
      <c r="AV54" s="1006"/>
      <c r="AW54" s="1006"/>
      <c r="AX54" s="69"/>
      <c r="AY54" s="69"/>
      <c r="AZ54" s="69"/>
      <c r="BA54" s="69"/>
      <c r="BB54" s="69"/>
    </row>
    <row r="55" spans="1:54" ht="6" customHeight="1">
      <c r="A55" s="972" t="s">
        <v>471</v>
      </c>
      <c r="B55" s="975"/>
      <c r="C55" s="975"/>
      <c r="D55" s="975"/>
      <c r="E55" s="975"/>
      <c r="F55" s="975"/>
      <c r="G55" s="975"/>
      <c r="H55" s="975"/>
      <c r="I55" s="975"/>
      <c r="J55" s="975"/>
      <c r="K55" s="975"/>
      <c r="L55" s="975"/>
      <c r="M55" s="975"/>
      <c r="N55" s="975"/>
      <c r="O55" s="975"/>
      <c r="P55" s="975"/>
      <c r="Q55" s="975"/>
      <c r="R55" s="975"/>
      <c r="S55" s="975"/>
      <c r="T55" s="975"/>
      <c r="U55" s="975"/>
      <c r="V55" s="975"/>
      <c r="W55" s="975"/>
      <c r="X55" s="975"/>
      <c r="Y55" s="975"/>
      <c r="Z55" s="986"/>
      <c r="AA55" s="986"/>
      <c r="AB55" s="986"/>
      <c r="AC55" s="986"/>
      <c r="AD55" s="971"/>
      <c r="AE55" s="971"/>
      <c r="AF55" s="971"/>
      <c r="AG55" s="971"/>
      <c r="AH55" s="971"/>
      <c r="AI55" s="975"/>
      <c r="AJ55" s="975"/>
      <c r="AK55" s="975"/>
      <c r="AL55" s="975"/>
      <c r="AM55" s="69"/>
      <c r="AN55" s="69"/>
      <c r="AO55" s="69"/>
      <c r="AP55" s="69"/>
      <c r="AQ55" s="69"/>
      <c r="AR55" s="69"/>
      <c r="AS55" s="69"/>
      <c r="AT55" s="69"/>
      <c r="AU55" s="69"/>
      <c r="AV55" s="69"/>
      <c r="AW55" s="69"/>
      <c r="AX55" s="69"/>
      <c r="AY55" s="69"/>
      <c r="AZ55" s="69"/>
      <c r="BA55" s="69"/>
      <c r="BB55" s="69"/>
    </row>
    <row r="56" spans="1:54" ht="6" customHeight="1">
      <c r="A56" s="975"/>
      <c r="B56" s="975"/>
      <c r="C56" s="975"/>
      <c r="D56" s="975"/>
      <c r="E56" s="975"/>
      <c r="F56" s="975"/>
      <c r="G56" s="975"/>
      <c r="H56" s="975"/>
      <c r="I56" s="975"/>
      <c r="J56" s="975"/>
      <c r="K56" s="975"/>
      <c r="L56" s="975"/>
      <c r="M56" s="975"/>
      <c r="N56" s="975"/>
      <c r="O56" s="975"/>
      <c r="P56" s="975"/>
      <c r="Q56" s="975"/>
      <c r="R56" s="975"/>
      <c r="S56" s="975"/>
      <c r="T56" s="975"/>
      <c r="U56" s="975"/>
      <c r="V56" s="975"/>
      <c r="W56" s="975"/>
      <c r="X56" s="975"/>
      <c r="Y56" s="975"/>
      <c r="Z56" s="986"/>
      <c r="AA56" s="986"/>
      <c r="AB56" s="986"/>
      <c r="AC56" s="986"/>
      <c r="AD56" s="971"/>
      <c r="AE56" s="971"/>
      <c r="AF56" s="971"/>
      <c r="AG56" s="971"/>
      <c r="AH56" s="971"/>
      <c r="AI56" s="988" t="s">
        <v>472</v>
      </c>
      <c r="AJ56" s="975"/>
      <c r="AK56" s="975"/>
      <c r="AL56" s="975"/>
      <c r="AM56" s="69"/>
      <c r="AN56" s="69"/>
      <c r="AO56" s="69"/>
      <c r="AP56" s="69"/>
      <c r="AQ56" s="69"/>
      <c r="AR56" s="69"/>
      <c r="AS56" s="69"/>
      <c r="AT56" s="69"/>
      <c r="AU56" s="69"/>
      <c r="AV56" s="69"/>
      <c r="AW56" s="69"/>
      <c r="AX56" s="69"/>
      <c r="AY56" s="69"/>
      <c r="AZ56" s="69"/>
      <c r="BA56" s="69"/>
      <c r="BB56" s="69"/>
    </row>
    <row r="57" spans="1:54" ht="6" customHeight="1">
      <c r="A57" s="975"/>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86"/>
      <c r="AA57" s="986"/>
      <c r="AB57" s="986"/>
      <c r="AC57" s="986"/>
      <c r="AD57" s="971"/>
      <c r="AE57" s="971"/>
      <c r="AF57" s="971"/>
      <c r="AG57" s="971"/>
      <c r="AH57" s="971"/>
      <c r="AI57" s="975"/>
      <c r="AJ57" s="975"/>
      <c r="AK57" s="975"/>
      <c r="AL57" s="975"/>
      <c r="AM57" s="1021"/>
      <c r="AN57" s="1001"/>
      <c r="AO57" s="1001"/>
      <c r="AP57" s="1001"/>
      <c r="AQ57" s="1001"/>
      <c r="AR57" s="1001"/>
      <c r="AS57" s="1001"/>
      <c r="AT57" s="1001"/>
      <c r="AU57" s="1001"/>
      <c r="AV57" s="1001"/>
      <c r="AW57" s="1001"/>
      <c r="AX57" s="971" t="s">
        <v>473</v>
      </c>
      <c r="AY57" s="69"/>
      <c r="AZ57" s="69"/>
      <c r="BA57" s="69"/>
      <c r="BB57" s="69"/>
    </row>
    <row r="58" spans="1:54" ht="6" customHeight="1">
      <c r="A58" s="972" t="s">
        <v>474</v>
      </c>
      <c r="B58" s="975"/>
      <c r="C58" s="975"/>
      <c r="D58" s="975"/>
      <c r="E58" s="975"/>
      <c r="F58" s="975"/>
      <c r="G58" s="975"/>
      <c r="H58" s="975"/>
      <c r="I58" s="975"/>
      <c r="J58" s="975"/>
      <c r="K58" s="975"/>
      <c r="L58" s="975"/>
      <c r="M58" s="975"/>
      <c r="N58" s="975"/>
      <c r="O58" s="975"/>
      <c r="P58" s="975"/>
      <c r="Q58" s="975"/>
      <c r="R58" s="975"/>
      <c r="S58" s="975"/>
      <c r="T58" s="975"/>
      <c r="U58" s="975"/>
      <c r="V58" s="975"/>
      <c r="W58" s="975"/>
      <c r="X58" s="975"/>
      <c r="Y58" s="975"/>
      <c r="Z58" s="986"/>
      <c r="AA58" s="986"/>
      <c r="AB58" s="986"/>
      <c r="AC58" s="986"/>
      <c r="AD58" s="971"/>
      <c r="AE58" s="971"/>
      <c r="AF58" s="971"/>
      <c r="AG58" s="971"/>
      <c r="AH58" s="971"/>
      <c r="AI58" s="975"/>
      <c r="AJ58" s="975"/>
      <c r="AK58" s="975"/>
      <c r="AL58" s="975"/>
      <c r="AM58" s="1001"/>
      <c r="AN58" s="1001"/>
      <c r="AO58" s="1001"/>
      <c r="AP58" s="1001"/>
      <c r="AQ58" s="1001"/>
      <c r="AR58" s="1001"/>
      <c r="AS58" s="1001"/>
      <c r="AT58" s="1001"/>
      <c r="AU58" s="1001"/>
      <c r="AV58" s="1001"/>
      <c r="AW58" s="1001"/>
      <c r="AX58" s="948"/>
      <c r="AY58" s="69"/>
      <c r="AZ58" s="69"/>
      <c r="BA58" s="69"/>
      <c r="BB58" s="69"/>
    </row>
    <row r="59" spans="1:54" ht="6" customHeight="1">
      <c r="A59" s="975"/>
      <c r="B59" s="975"/>
      <c r="C59" s="975"/>
      <c r="D59" s="975"/>
      <c r="E59" s="975"/>
      <c r="F59" s="975"/>
      <c r="G59" s="975"/>
      <c r="H59" s="975"/>
      <c r="I59" s="975"/>
      <c r="J59" s="975"/>
      <c r="K59" s="975"/>
      <c r="L59" s="975"/>
      <c r="M59" s="975"/>
      <c r="N59" s="975"/>
      <c r="O59" s="975"/>
      <c r="P59" s="975"/>
      <c r="Q59" s="975"/>
      <c r="R59" s="975"/>
      <c r="S59" s="975"/>
      <c r="T59" s="975"/>
      <c r="U59" s="975"/>
      <c r="V59" s="975"/>
      <c r="W59" s="975"/>
      <c r="X59" s="975"/>
      <c r="Y59" s="975"/>
      <c r="Z59" s="986"/>
      <c r="AA59" s="986"/>
      <c r="AB59" s="986"/>
      <c r="AC59" s="986"/>
      <c r="AD59" s="971"/>
      <c r="AE59" s="971"/>
      <c r="AF59" s="971"/>
      <c r="AG59" s="971"/>
      <c r="AH59" s="971"/>
      <c r="AI59" s="975"/>
      <c r="AJ59" s="975"/>
      <c r="AK59" s="975"/>
      <c r="AL59" s="975"/>
      <c r="AM59" s="69"/>
      <c r="AN59" s="69"/>
      <c r="AO59" s="69"/>
      <c r="AP59" s="69"/>
      <c r="AQ59" s="69"/>
      <c r="AR59" s="69"/>
      <c r="AS59" s="69"/>
      <c r="AT59" s="69"/>
      <c r="AU59" s="69"/>
      <c r="AV59" s="69"/>
      <c r="AW59" s="69"/>
      <c r="AX59" s="69"/>
      <c r="AY59" s="69"/>
      <c r="AZ59" s="69"/>
      <c r="BA59" s="69"/>
      <c r="BB59" s="69"/>
    </row>
    <row r="60" spans="1:54" ht="6" customHeight="1">
      <c r="A60" s="975"/>
      <c r="B60" s="975"/>
      <c r="C60" s="975"/>
      <c r="D60" s="975"/>
      <c r="E60" s="975"/>
      <c r="F60" s="975"/>
      <c r="G60" s="975"/>
      <c r="H60" s="975"/>
      <c r="I60" s="975"/>
      <c r="J60" s="975"/>
      <c r="K60" s="975"/>
      <c r="L60" s="975"/>
      <c r="M60" s="975"/>
      <c r="N60" s="975"/>
      <c r="O60" s="975"/>
      <c r="P60" s="975"/>
      <c r="Q60" s="975"/>
      <c r="R60" s="975"/>
      <c r="S60" s="975"/>
      <c r="T60" s="975"/>
      <c r="U60" s="975"/>
      <c r="V60" s="975"/>
      <c r="W60" s="975"/>
      <c r="X60" s="975"/>
      <c r="Y60" s="975"/>
      <c r="Z60" s="986"/>
      <c r="AA60" s="986"/>
      <c r="AB60" s="986"/>
      <c r="AC60" s="986"/>
      <c r="AD60" s="971"/>
      <c r="AE60" s="971"/>
      <c r="AF60" s="971"/>
      <c r="AG60" s="971"/>
      <c r="AH60" s="971"/>
      <c r="AI60" s="971"/>
      <c r="AJ60" s="971"/>
      <c r="AK60" s="971"/>
      <c r="AL60" s="971"/>
      <c r="AM60" s="971"/>
      <c r="AN60" s="971"/>
      <c r="AO60" s="971"/>
      <c r="AP60" s="971"/>
      <c r="AQ60" s="971"/>
      <c r="AR60" s="971"/>
      <c r="AS60" s="971"/>
      <c r="AT60" s="971"/>
      <c r="AU60" s="971"/>
      <c r="AV60" s="971"/>
      <c r="AW60" s="971"/>
      <c r="AX60" s="971"/>
      <c r="AY60" s="971"/>
      <c r="AZ60" s="971"/>
      <c r="BA60" s="971"/>
      <c r="BB60" s="971"/>
    </row>
    <row r="61" spans="1:54" ht="6" customHeight="1">
      <c r="A61" s="978" t="s">
        <v>475</v>
      </c>
      <c r="B61" s="978"/>
      <c r="C61" s="978"/>
      <c r="D61" s="978"/>
      <c r="E61" s="978"/>
      <c r="F61" s="978"/>
      <c r="G61" s="978"/>
      <c r="H61" s="978"/>
      <c r="I61" s="978"/>
      <c r="J61" s="978"/>
      <c r="K61" s="978"/>
      <c r="L61" s="978"/>
      <c r="M61" s="978"/>
      <c r="N61" s="978"/>
      <c r="O61" s="978"/>
      <c r="P61" s="978"/>
      <c r="Q61" s="978"/>
      <c r="R61" s="978"/>
      <c r="S61" s="978"/>
      <c r="T61" s="978"/>
      <c r="U61" s="978"/>
      <c r="V61" s="978"/>
      <c r="W61" s="978"/>
      <c r="X61" s="978"/>
      <c r="Y61" s="978"/>
      <c r="Z61" s="986"/>
      <c r="AA61" s="986"/>
      <c r="AB61" s="986"/>
      <c r="AC61" s="986"/>
      <c r="AD61" s="971"/>
      <c r="AE61" s="971"/>
      <c r="AF61" s="971"/>
      <c r="AG61" s="971"/>
      <c r="AH61" s="971"/>
      <c r="AI61" s="971"/>
      <c r="AJ61" s="971"/>
      <c r="AK61" s="971"/>
      <c r="AL61" s="971"/>
      <c r="AM61" s="971"/>
      <c r="AN61" s="971"/>
      <c r="AO61" s="971"/>
      <c r="AP61" s="971"/>
      <c r="AQ61" s="971"/>
      <c r="AR61" s="971"/>
      <c r="AS61" s="971"/>
      <c r="AT61" s="971"/>
      <c r="AU61" s="971"/>
      <c r="AV61" s="971"/>
      <c r="AW61" s="971"/>
      <c r="AX61" s="971"/>
      <c r="AY61" s="971"/>
      <c r="AZ61" s="971"/>
      <c r="BA61" s="971"/>
      <c r="BB61" s="971"/>
    </row>
    <row r="62" spans="1:54" ht="6" customHeight="1">
      <c r="A62" s="978"/>
      <c r="B62" s="978"/>
      <c r="C62" s="978"/>
      <c r="D62" s="978"/>
      <c r="E62" s="978"/>
      <c r="F62" s="978"/>
      <c r="G62" s="978"/>
      <c r="H62" s="978"/>
      <c r="I62" s="978"/>
      <c r="J62" s="978"/>
      <c r="K62" s="978"/>
      <c r="L62" s="978"/>
      <c r="M62" s="978"/>
      <c r="N62" s="978"/>
      <c r="O62" s="978"/>
      <c r="P62" s="978"/>
      <c r="Q62" s="978"/>
      <c r="R62" s="978"/>
      <c r="S62" s="978"/>
      <c r="T62" s="978"/>
      <c r="U62" s="978"/>
      <c r="V62" s="978"/>
      <c r="W62" s="978"/>
      <c r="X62" s="978"/>
      <c r="Y62" s="978"/>
      <c r="Z62" s="986"/>
      <c r="AA62" s="986"/>
      <c r="AB62" s="986"/>
      <c r="AC62" s="986"/>
      <c r="AD62" s="995" t="s">
        <v>476</v>
      </c>
      <c r="AE62" s="995"/>
      <c r="AF62" s="995"/>
      <c r="AG62" s="995"/>
      <c r="AH62" s="995"/>
      <c r="AI62" s="988" t="s">
        <v>462</v>
      </c>
      <c r="AJ62" s="975"/>
      <c r="AK62" s="975"/>
      <c r="AL62" s="975"/>
      <c r="AM62" s="997"/>
      <c r="AN62" s="997"/>
      <c r="AO62" s="997"/>
      <c r="AP62" s="997"/>
      <c r="AQ62" s="997"/>
      <c r="AR62" s="997"/>
      <c r="AS62" s="997"/>
      <c r="AT62" s="997"/>
      <c r="AU62" s="997"/>
      <c r="AV62" s="997"/>
      <c r="AW62" s="997"/>
      <c r="AX62" s="997"/>
      <c r="AY62" s="997"/>
      <c r="AZ62" s="997"/>
      <c r="BA62" s="997"/>
      <c r="BB62" s="997"/>
    </row>
    <row r="63" spans="1:54" ht="6" customHeight="1">
      <c r="A63" s="978"/>
      <c r="B63" s="978"/>
      <c r="C63" s="978"/>
      <c r="D63" s="978"/>
      <c r="E63" s="978"/>
      <c r="F63" s="978"/>
      <c r="G63" s="978"/>
      <c r="H63" s="978"/>
      <c r="I63" s="978"/>
      <c r="J63" s="978"/>
      <c r="K63" s="978"/>
      <c r="L63" s="978"/>
      <c r="M63" s="978"/>
      <c r="N63" s="978"/>
      <c r="O63" s="978"/>
      <c r="P63" s="978"/>
      <c r="Q63" s="978"/>
      <c r="R63" s="978"/>
      <c r="S63" s="978"/>
      <c r="T63" s="978"/>
      <c r="U63" s="978"/>
      <c r="V63" s="978"/>
      <c r="W63" s="978"/>
      <c r="X63" s="978"/>
      <c r="Y63" s="978"/>
      <c r="Z63" s="986"/>
      <c r="AA63" s="986"/>
      <c r="AB63" s="986"/>
      <c r="AC63" s="986"/>
      <c r="AD63" s="995"/>
      <c r="AE63" s="995"/>
      <c r="AF63" s="995"/>
      <c r="AG63" s="995"/>
      <c r="AH63" s="995"/>
      <c r="AI63" s="975"/>
      <c r="AJ63" s="975"/>
      <c r="AK63" s="975"/>
      <c r="AL63" s="975"/>
      <c r="AM63" s="997"/>
      <c r="AN63" s="997"/>
      <c r="AO63" s="997"/>
      <c r="AP63" s="997"/>
      <c r="AQ63" s="997"/>
      <c r="AR63" s="997"/>
      <c r="AS63" s="997"/>
      <c r="AT63" s="997"/>
      <c r="AU63" s="997"/>
      <c r="AV63" s="997"/>
      <c r="AW63" s="997"/>
      <c r="AX63" s="997"/>
      <c r="AY63" s="997"/>
      <c r="AZ63" s="997"/>
      <c r="BA63" s="997"/>
      <c r="BB63" s="997"/>
    </row>
    <row r="64" spans="1:54" ht="6" customHeight="1">
      <c r="A64" s="972" t="s">
        <v>477</v>
      </c>
      <c r="B64" s="972"/>
      <c r="C64" s="972"/>
      <c r="D64" s="972"/>
      <c r="E64" s="972"/>
      <c r="F64" s="972"/>
      <c r="G64" s="972"/>
      <c r="H64" s="972"/>
      <c r="I64" s="972"/>
      <c r="J64" s="972"/>
      <c r="K64" s="972"/>
      <c r="L64" s="972"/>
      <c r="M64" s="972"/>
      <c r="N64" s="972"/>
      <c r="O64" s="972"/>
      <c r="P64" s="972"/>
      <c r="Q64" s="972"/>
      <c r="R64" s="972"/>
      <c r="S64" s="972"/>
      <c r="T64" s="972"/>
      <c r="U64" s="972"/>
      <c r="V64" s="972"/>
      <c r="W64" s="972"/>
      <c r="X64" s="972"/>
      <c r="Y64" s="972"/>
      <c r="Z64" s="986"/>
      <c r="AA64" s="986"/>
      <c r="AB64" s="986"/>
      <c r="AC64" s="986"/>
      <c r="AD64" s="995"/>
      <c r="AE64" s="995"/>
      <c r="AF64" s="995"/>
      <c r="AG64" s="995"/>
      <c r="AH64" s="995"/>
      <c r="AI64" s="975"/>
      <c r="AJ64" s="975"/>
      <c r="AK64" s="975"/>
      <c r="AL64" s="975"/>
      <c r="AM64" s="997"/>
      <c r="AN64" s="997"/>
      <c r="AO64" s="997"/>
      <c r="AP64" s="997"/>
      <c r="AQ64" s="997"/>
      <c r="AR64" s="997"/>
      <c r="AS64" s="997"/>
      <c r="AT64" s="997"/>
      <c r="AU64" s="997"/>
      <c r="AV64" s="997"/>
      <c r="AW64" s="997"/>
      <c r="AX64" s="997"/>
      <c r="AY64" s="997"/>
      <c r="AZ64" s="997"/>
      <c r="BA64" s="997"/>
      <c r="BB64" s="997"/>
    </row>
    <row r="65" spans="1:54" ht="6" customHeight="1">
      <c r="A65" s="972"/>
      <c r="B65" s="972"/>
      <c r="C65" s="972"/>
      <c r="D65" s="972"/>
      <c r="E65" s="972"/>
      <c r="F65" s="972"/>
      <c r="G65" s="972"/>
      <c r="H65" s="972"/>
      <c r="I65" s="972"/>
      <c r="J65" s="972"/>
      <c r="K65" s="972"/>
      <c r="L65" s="972"/>
      <c r="M65" s="972"/>
      <c r="N65" s="972"/>
      <c r="O65" s="972"/>
      <c r="P65" s="972"/>
      <c r="Q65" s="972"/>
      <c r="R65" s="972"/>
      <c r="S65" s="972"/>
      <c r="T65" s="972"/>
      <c r="U65" s="972"/>
      <c r="V65" s="972"/>
      <c r="W65" s="972"/>
      <c r="X65" s="972"/>
      <c r="Y65" s="972"/>
      <c r="Z65" s="986"/>
      <c r="AA65" s="986"/>
      <c r="AB65" s="986"/>
      <c r="AC65" s="986"/>
      <c r="AD65" s="995"/>
      <c r="AE65" s="995"/>
      <c r="AF65" s="995"/>
      <c r="AG65" s="995"/>
      <c r="AH65" s="995"/>
      <c r="AI65" s="975"/>
      <c r="AJ65" s="975"/>
      <c r="AK65" s="975"/>
      <c r="AL65" s="975"/>
      <c r="AM65" s="997"/>
      <c r="AN65" s="997"/>
      <c r="AO65" s="997"/>
      <c r="AP65" s="997"/>
      <c r="AQ65" s="997"/>
      <c r="AR65" s="997"/>
      <c r="AS65" s="997"/>
      <c r="AT65" s="997"/>
      <c r="AU65" s="997"/>
      <c r="AV65" s="997"/>
      <c r="AW65" s="997"/>
      <c r="AX65" s="997"/>
      <c r="AY65" s="997"/>
      <c r="AZ65" s="997"/>
      <c r="BA65" s="997"/>
      <c r="BB65" s="997"/>
    </row>
    <row r="66" spans="1:54" ht="6" customHeight="1">
      <c r="A66" s="972"/>
      <c r="B66" s="972"/>
      <c r="C66" s="972"/>
      <c r="D66" s="972"/>
      <c r="E66" s="972"/>
      <c r="F66" s="972"/>
      <c r="G66" s="972"/>
      <c r="H66" s="972"/>
      <c r="I66" s="972"/>
      <c r="J66" s="972"/>
      <c r="K66" s="972"/>
      <c r="L66" s="972"/>
      <c r="M66" s="972"/>
      <c r="N66" s="972"/>
      <c r="O66" s="972"/>
      <c r="P66" s="972"/>
      <c r="Q66" s="972"/>
      <c r="R66" s="972"/>
      <c r="S66" s="972"/>
      <c r="T66" s="972"/>
      <c r="U66" s="972"/>
      <c r="V66" s="972"/>
      <c r="W66" s="972"/>
      <c r="X66" s="972"/>
      <c r="Y66" s="972"/>
      <c r="Z66" s="986"/>
      <c r="AA66" s="986"/>
      <c r="AB66" s="986"/>
      <c r="AC66" s="986"/>
      <c r="AD66" s="995"/>
      <c r="AE66" s="995"/>
      <c r="AF66" s="995"/>
      <c r="AG66" s="995"/>
      <c r="AH66" s="995"/>
      <c r="AI66" s="988" t="s">
        <v>463</v>
      </c>
      <c r="AJ66" s="975"/>
      <c r="AK66" s="975"/>
      <c r="AL66" s="975"/>
      <c r="AM66" s="997"/>
      <c r="AN66" s="997"/>
      <c r="AO66" s="997"/>
      <c r="AP66" s="997"/>
      <c r="AQ66" s="997"/>
      <c r="AR66" s="997"/>
      <c r="AS66" s="997"/>
      <c r="AT66" s="997"/>
      <c r="AU66" s="997"/>
      <c r="AV66" s="997"/>
      <c r="AW66" s="997"/>
      <c r="AX66" s="997"/>
      <c r="AY66" s="997"/>
      <c r="AZ66" s="997"/>
      <c r="BA66" s="997"/>
      <c r="BB66" s="997"/>
    </row>
    <row r="67" spans="1:54" ht="6" customHeight="1">
      <c r="A67" s="972" t="s">
        <v>478</v>
      </c>
      <c r="B67" s="975"/>
      <c r="C67" s="975"/>
      <c r="D67" s="975"/>
      <c r="E67" s="975"/>
      <c r="F67" s="975"/>
      <c r="G67" s="975"/>
      <c r="H67" s="975"/>
      <c r="I67" s="975"/>
      <c r="J67" s="975"/>
      <c r="K67" s="975"/>
      <c r="L67" s="975"/>
      <c r="M67" s="975"/>
      <c r="N67" s="975"/>
      <c r="O67" s="975"/>
      <c r="P67" s="975"/>
      <c r="Q67" s="975"/>
      <c r="R67" s="975"/>
      <c r="S67" s="975"/>
      <c r="T67" s="975"/>
      <c r="U67" s="975"/>
      <c r="V67" s="975"/>
      <c r="W67" s="975"/>
      <c r="X67" s="975"/>
      <c r="Y67" s="975"/>
      <c r="Z67" s="986"/>
      <c r="AA67" s="986"/>
      <c r="AB67" s="986"/>
      <c r="AC67" s="986"/>
      <c r="AD67" s="995"/>
      <c r="AE67" s="995"/>
      <c r="AF67" s="995"/>
      <c r="AG67" s="995"/>
      <c r="AH67" s="995"/>
      <c r="AI67" s="975"/>
      <c r="AJ67" s="975"/>
      <c r="AK67" s="975"/>
      <c r="AL67" s="975"/>
      <c r="AM67" s="997"/>
      <c r="AN67" s="997"/>
      <c r="AO67" s="997"/>
      <c r="AP67" s="997"/>
      <c r="AQ67" s="997"/>
      <c r="AR67" s="997"/>
      <c r="AS67" s="997"/>
      <c r="AT67" s="997"/>
      <c r="AU67" s="997"/>
      <c r="AV67" s="997"/>
      <c r="AW67" s="997"/>
      <c r="AX67" s="997"/>
      <c r="AY67" s="997"/>
      <c r="AZ67" s="997"/>
      <c r="BA67" s="997"/>
      <c r="BB67" s="997"/>
    </row>
    <row r="68" spans="1:54" ht="6" customHeight="1">
      <c r="A68" s="975"/>
      <c r="B68" s="975"/>
      <c r="C68" s="975"/>
      <c r="D68" s="975"/>
      <c r="E68" s="975"/>
      <c r="F68" s="975"/>
      <c r="G68" s="975"/>
      <c r="H68" s="975"/>
      <c r="I68" s="975"/>
      <c r="J68" s="975"/>
      <c r="K68" s="975"/>
      <c r="L68" s="975"/>
      <c r="M68" s="975"/>
      <c r="N68" s="975"/>
      <c r="O68" s="975"/>
      <c r="P68" s="975"/>
      <c r="Q68" s="975"/>
      <c r="R68" s="975"/>
      <c r="S68" s="975"/>
      <c r="T68" s="975"/>
      <c r="U68" s="975"/>
      <c r="V68" s="975"/>
      <c r="W68" s="975"/>
      <c r="X68" s="975"/>
      <c r="Y68" s="975"/>
      <c r="Z68" s="986"/>
      <c r="AA68" s="986"/>
      <c r="AB68" s="986"/>
      <c r="AC68" s="986"/>
      <c r="AD68" s="995"/>
      <c r="AE68" s="995"/>
      <c r="AF68" s="995"/>
      <c r="AG68" s="995"/>
      <c r="AH68" s="995"/>
      <c r="AI68" s="975"/>
      <c r="AJ68" s="975"/>
      <c r="AK68" s="975"/>
      <c r="AL68" s="975"/>
      <c r="AM68" s="997"/>
      <c r="AN68" s="997"/>
      <c r="AO68" s="997"/>
      <c r="AP68" s="997"/>
      <c r="AQ68" s="997"/>
      <c r="AR68" s="997"/>
      <c r="AS68" s="997"/>
      <c r="AT68" s="997"/>
      <c r="AU68" s="997"/>
      <c r="AV68" s="997"/>
      <c r="AW68" s="997"/>
      <c r="AX68" s="997"/>
      <c r="AY68" s="997"/>
      <c r="AZ68" s="997"/>
      <c r="BA68" s="997"/>
      <c r="BB68" s="997"/>
    </row>
    <row r="69" spans="1:54" ht="6" customHeight="1">
      <c r="A69" s="975"/>
      <c r="B69" s="975"/>
      <c r="C69" s="975"/>
      <c r="D69" s="975"/>
      <c r="E69" s="975"/>
      <c r="F69" s="975"/>
      <c r="G69" s="975"/>
      <c r="H69" s="975"/>
      <c r="I69" s="975"/>
      <c r="J69" s="975"/>
      <c r="K69" s="975"/>
      <c r="L69" s="975"/>
      <c r="M69" s="975"/>
      <c r="N69" s="975"/>
      <c r="O69" s="975"/>
      <c r="P69" s="975"/>
      <c r="Q69" s="975"/>
      <c r="R69" s="975"/>
      <c r="S69" s="975"/>
      <c r="T69" s="975"/>
      <c r="U69" s="975"/>
      <c r="V69" s="975"/>
      <c r="W69" s="975"/>
      <c r="X69" s="975"/>
      <c r="Y69" s="975"/>
      <c r="Z69" s="986"/>
      <c r="AA69" s="986"/>
      <c r="AB69" s="986"/>
      <c r="AC69" s="986"/>
      <c r="AD69" s="995"/>
      <c r="AE69" s="995"/>
      <c r="AF69" s="995"/>
      <c r="AG69" s="995"/>
      <c r="AH69" s="995"/>
      <c r="AI69" s="975"/>
      <c r="AJ69" s="975"/>
      <c r="AK69" s="975"/>
      <c r="AL69" s="975"/>
      <c r="AM69" s="997"/>
      <c r="AN69" s="997"/>
      <c r="AO69" s="997"/>
      <c r="AP69" s="997"/>
      <c r="AQ69" s="997"/>
      <c r="AR69" s="997"/>
      <c r="AS69" s="997"/>
      <c r="AT69" s="997"/>
      <c r="AU69" s="997"/>
      <c r="AV69" s="997"/>
      <c r="AW69" s="997"/>
      <c r="AX69" s="997"/>
      <c r="AY69" s="997"/>
      <c r="AZ69" s="997"/>
      <c r="BA69" s="997"/>
      <c r="BB69" s="997"/>
    </row>
    <row r="70" spans="1:54" ht="6" customHeight="1">
      <c r="A70" s="972" t="s">
        <v>479</v>
      </c>
      <c r="B70" s="972"/>
      <c r="C70" s="972"/>
      <c r="D70" s="972"/>
      <c r="E70" s="972"/>
      <c r="F70" s="972"/>
      <c r="G70" s="972"/>
      <c r="H70" s="972"/>
      <c r="I70" s="972"/>
      <c r="J70" s="972"/>
      <c r="K70" s="972"/>
      <c r="L70" s="972"/>
      <c r="M70" s="972"/>
      <c r="N70" s="972"/>
      <c r="O70" s="972"/>
      <c r="P70" s="972"/>
      <c r="Q70" s="972"/>
      <c r="R70" s="972"/>
      <c r="S70" s="972"/>
      <c r="T70" s="972"/>
      <c r="U70" s="972"/>
      <c r="V70" s="972"/>
      <c r="W70" s="972"/>
      <c r="X70" s="972"/>
      <c r="Y70" s="972"/>
      <c r="Z70" s="986"/>
      <c r="AA70" s="986"/>
      <c r="AB70" s="986"/>
      <c r="AC70" s="986"/>
      <c r="AD70" s="995"/>
      <c r="AE70" s="995"/>
      <c r="AF70" s="995"/>
      <c r="AG70" s="995"/>
      <c r="AH70" s="995"/>
      <c r="AI70" s="988" t="s">
        <v>300</v>
      </c>
      <c r="AJ70" s="975"/>
      <c r="AK70" s="975"/>
      <c r="AL70" s="975"/>
      <c r="AM70" s="971"/>
      <c r="AN70" s="971"/>
      <c r="AO70" s="971"/>
      <c r="AP70" s="971"/>
      <c r="AQ70" s="971"/>
      <c r="AR70" s="971"/>
      <c r="AS70" s="971"/>
      <c r="AT70" s="971"/>
      <c r="AU70" s="971"/>
      <c r="AV70" s="971"/>
      <c r="AW70" s="971"/>
      <c r="AX70" s="971"/>
      <c r="AY70" s="971"/>
      <c r="AZ70" s="971"/>
      <c r="BA70" s="971"/>
      <c r="BB70" s="971"/>
    </row>
    <row r="71" spans="1:54" ht="6" customHeight="1">
      <c r="A71" s="972"/>
      <c r="B71" s="972"/>
      <c r="C71" s="972"/>
      <c r="D71" s="972"/>
      <c r="E71" s="972"/>
      <c r="F71" s="972"/>
      <c r="G71" s="972"/>
      <c r="H71" s="972"/>
      <c r="I71" s="972"/>
      <c r="J71" s="972"/>
      <c r="K71" s="972"/>
      <c r="L71" s="972"/>
      <c r="M71" s="972"/>
      <c r="N71" s="972"/>
      <c r="O71" s="972"/>
      <c r="P71" s="972"/>
      <c r="Q71" s="972"/>
      <c r="R71" s="972"/>
      <c r="S71" s="972"/>
      <c r="T71" s="972"/>
      <c r="U71" s="972"/>
      <c r="V71" s="972"/>
      <c r="W71" s="972"/>
      <c r="X71" s="972"/>
      <c r="Y71" s="972"/>
      <c r="Z71" s="986"/>
      <c r="AA71" s="986"/>
      <c r="AB71" s="986"/>
      <c r="AC71" s="986"/>
      <c r="AD71" s="995"/>
      <c r="AE71" s="995"/>
      <c r="AF71" s="995"/>
      <c r="AG71" s="995"/>
      <c r="AH71" s="995"/>
      <c r="AI71" s="975"/>
      <c r="AJ71" s="975"/>
      <c r="AK71" s="975"/>
      <c r="AL71" s="975"/>
      <c r="AM71" s="971"/>
      <c r="AN71" s="971"/>
      <c r="AO71" s="971"/>
      <c r="AP71" s="971"/>
      <c r="AQ71" s="971"/>
      <c r="AR71" s="971"/>
      <c r="AS71" s="971"/>
      <c r="AT71" s="971"/>
      <c r="AU71" s="971"/>
      <c r="AV71" s="971"/>
      <c r="AW71" s="971"/>
      <c r="AX71" s="971"/>
      <c r="AY71" s="971"/>
      <c r="AZ71" s="971"/>
      <c r="BA71" s="971"/>
      <c r="BB71" s="971"/>
    </row>
    <row r="72" spans="1:54" ht="6" customHeight="1">
      <c r="A72" s="972"/>
      <c r="B72" s="972"/>
      <c r="C72" s="972"/>
      <c r="D72" s="972"/>
      <c r="E72" s="972"/>
      <c r="F72" s="972"/>
      <c r="G72" s="972"/>
      <c r="H72" s="972"/>
      <c r="I72" s="972"/>
      <c r="J72" s="972"/>
      <c r="K72" s="972"/>
      <c r="L72" s="972"/>
      <c r="M72" s="972"/>
      <c r="N72" s="972"/>
      <c r="O72" s="972"/>
      <c r="P72" s="972"/>
      <c r="Q72" s="972"/>
      <c r="R72" s="972"/>
      <c r="S72" s="972"/>
      <c r="T72" s="972"/>
      <c r="U72" s="972"/>
      <c r="V72" s="972"/>
      <c r="W72" s="972"/>
      <c r="X72" s="972"/>
      <c r="Y72" s="972"/>
      <c r="Z72" s="986"/>
      <c r="AA72" s="986"/>
      <c r="AB72" s="986"/>
      <c r="AC72" s="986"/>
      <c r="AD72" s="995"/>
      <c r="AE72" s="995"/>
      <c r="AF72" s="995"/>
      <c r="AG72" s="995"/>
      <c r="AH72" s="995"/>
      <c r="AI72" s="975"/>
      <c r="AJ72" s="975"/>
      <c r="AK72" s="975"/>
      <c r="AL72" s="975"/>
      <c r="AM72" s="971"/>
      <c r="AN72" s="971"/>
      <c r="AO72" s="971"/>
      <c r="AP72" s="971"/>
      <c r="AQ72" s="971"/>
      <c r="AR72" s="971"/>
      <c r="AS72" s="971"/>
      <c r="AT72" s="971"/>
      <c r="AU72" s="971"/>
      <c r="AV72" s="971"/>
      <c r="AW72" s="971"/>
      <c r="AX72" s="971"/>
      <c r="AY72" s="971"/>
      <c r="AZ72" s="971"/>
      <c r="BA72" s="971"/>
      <c r="BB72" s="971"/>
    </row>
    <row r="73" spans="1:54" ht="6" customHeight="1">
      <c r="A73" s="972" t="s">
        <v>480</v>
      </c>
      <c r="B73" s="975"/>
      <c r="C73" s="975"/>
      <c r="D73" s="975"/>
      <c r="E73" s="975"/>
      <c r="F73" s="975"/>
      <c r="G73" s="975"/>
      <c r="H73" s="975"/>
      <c r="I73" s="975"/>
      <c r="J73" s="975"/>
      <c r="K73" s="975"/>
      <c r="L73" s="975"/>
      <c r="M73" s="975"/>
      <c r="N73" s="975"/>
      <c r="O73" s="975"/>
      <c r="P73" s="975"/>
      <c r="Q73" s="975"/>
      <c r="R73" s="975"/>
      <c r="S73" s="975"/>
      <c r="T73" s="975"/>
      <c r="U73" s="975"/>
      <c r="V73" s="975"/>
      <c r="W73" s="975"/>
      <c r="X73" s="975"/>
      <c r="Y73" s="975"/>
      <c r="Z73" s="986"/>
      <c r="AA73" s="986"/>
      <c r="AB73" s="986"/>
      <c r="AC73" s="986"/>
      <c r="AD73" s="995"/>
      <c r="AE73" s="995"/>
      <c r="AF73" s="995"/>
      <c r="AG73" s="995"/>
      <c r="AH73" s="995"/>
      <c r="AI73" s="975"/>
      <c r="AJ73" s="975"/>
      <c r="AK73" s="975"/>
      <c r="AL73" s="975"/>
      <c r="AM73" s="971"/>
      <c r="AN73" s="971"/>
      <c r="AO73" s="971"/>
      <c r="AP73" s="971"/>
      <c r="AQ73" s="971"/>
      <c r="AR73" s="971"/>
      <c r="AS73" s="971"/>
      <c r="AT73" s="971"/>
      <c r="AU73" s="971"/>
      <c r="AV73" s="971"/>
      <c r="AW73" s="971"/>
      <c r="AX73" s="971"/>
      <c r="AY73" s="971"/>
      <c r="AZ73" s="971"/>
      <c r="BA73" s="971"/>
      <c r="BB73" s="971"/>
    </row>
    <row r="74" spans="1:54" ht="6" customHeight="1">
      <c r="A74" s="975"/>
      <c r="B74" s="975"/>
      <c r="C74" s="975"/>
      <c r="D74" s="975"/>
      <c r="E74" s="975"/>
      <c r="F74" s="975"/>
      <c r="G74" s="975"/>
      <c r="H74" s="975"/>
      <c r="I74" s="975"/>
      <c r="J74" s="975"/>
      <c r="K74" s="975"/>
      <c r="L74" s="975"/>
      <c r="M74" s="975"/>
      <c r="N74" s="975"/>
      <c r="O74" s="975"/>
      <c r="P74" s="975"/>
      <c r="Q74" s="975"/>
      <c r="R74" s="975"/>
      <c r="S74" s="975"/>
      <c r="T74" s="975"/>
      <c r="U74" s="975"/>
      <c r="V74" s="975"/>
      <c r="W74" s="975"/>
      <c r="X74" s="975"/>
      <c r="Y74" s="975"/>
      <c r="Z74" s="986"/>
      <c r="AA74" s="986"/>
      <c r="AB74" s="986"/>
      <c r="AC74" s="986"/>
      <c r="AD74" s="995"/>
      <c r="AE74" s="995"/>
      <c r="AF74" s="995"/>
      <c r="AG74" s="995"/>
      <c r="AH74" s="995"/>
      <c r="AI74" s="988" t="s">
        <v>481</v>
      </c>
      <c r="AJ74" s="975"/>
      <c r="AK74" s="975"/>
      <c r="AL74" s="975"/>
      <c r="AM74" s="997"/>
      <c r="AN74" s="997"/>
      <c r="AO74" s="997"/>
      <c r="AP74" s="997"/>
      <c r="AQ74" s="997"/>
      <c r="AR74" s="997"/>
      <c r="AS74" s="997"/>
      <c r="AT74" s="997"/>
      <c r="AU74" s="997"/>
      <c r="AV74" s="997"/>
      <c r="AW74" s="997"/>
      <c r="AX74" s="997"/>
      <c r="AY74" s="997"/>
      <c r="AZ74" s="997"/>
      <c r="BA74" s="997"/>
      <c r="BB74" s="997"/>
    </row>
    <row r="75" spans="1:54" ht="6" customHeight="1">
      <c r="A75" s="975"/>
      <c r="B75" s="975"/>
      <c r="C75" s="975"/>
      <c r="D75" s="975"/>
      <c r="E75" s="975"/>
      <c r="F75" s="975"/>
      <c r="G75" s="975"/>
      <c r="H75" s="975"/>
      <c r="I75" s="975"/>
      <c r="J75" s="975"/>
      <c r="K75" s="975"/>
      <c r="L75" s="975"/>
      <c r="M75" s="975"/>
      <c r="N75" s="975"/>
      <c r="O75" s="975"/>
      <c r="P75" s="975"/>
      <c r="Q75" s="975"/>
      <c r="R75" s="975"/>
      <c r="S75" s="975"/>
      <c r="T75" s="975"/>
      <c r="U75" s="975"/>
      <c r="V75" s="975"/>
      <c r="W75" s="975"/>
      <c r="X75" s="975"/>
      <c r="Y75" s="975"/>
      <c r="Z75" s="986"/>
      <c r="AA75" s="986"/>
      <c r="AB75" s="986"/>
      <c r="AC75" s="986"/>
      <c r="AD75" s="995"/>
      <c r="AE75" s="995"/>
      <c r="AF75" s="995"/>
      <c r="AG75" s="995"/>
      <c r="AH75" s="995"/>
      <c r="AI75" s="975"/>
      <c r="AJ75" s="975"/>
      <c r="AK75" s="975"/>
      <c r="AL75" s="975"/>
      <c r="AM75" s="997"/>
      <c r="AN75" s="997"/>
      <c r="AO75" s="997"/>
      <c r="AP75" s="997"/>
      <c r="AQ75" s="997"/>
      <c r="AR75" s="997"/>
      <c r="AS75" s="997"/>
      <c r="AT75" s="997"/>
      <c r="AU75" s="997"/>
      <c r="AV75" s="997"/>
      <c r="AW75" s="997"/>
      <c r="AX75" s="997"/>
      <c r="AY75" s="997"/>
      <c r="AZ75" s="997"/>
      <c r="BA75" s="997"/>
      <c r="BB75" s="997"/>
    </row>
    <row r="76" spans="1:54" ht="6" customHeight="1">
      <c r="A76" s="972" t="s">
        <v>482</v>
      </c>
      <c r="B76" s="975"/>
      <c r="C76" s="975"/>
      <c r="D76" s="975"/>
      <c r="E76" s="975"/>
      <c r="F76" s="975"/>
      <c r="G76" s="975"/>
      <c r="H76" s="975"/>
      <c r="I76" s="975"/>
      <c r="J76" s="975"/>
      <c r="K76" s="975"/>
      <c r="L76" s="975"/>
      <c r="M76" s="975"/>
      <c r="N76" s="975"/>
      <c r="O76" s="975"/>
      <c r="P76" s="975"/>
      <c r="Q76" s="975"/>
      <c r="R76" s="975"/>
      <c r="S76" s="975"/>
      <c r="T76" s="975"/>
      <c r="U76" s="975"/>
      <c r="V76" s="975"/>
      <c r="W76" s="975"/>
      <c r="X76" s="975"/>
      <c r="Y76" s="975"/>
      <c r="Z76" s="986"/>
      <c r="AA76" s="986"/>
      <c r="AB76" s="986"/>
      <c r="AC76" s="986"/>
      <c r="AD76" s="995"/>
      <c r="AE76" s="995"/>
      <c r="AF76" s="995"/>
      <c r="AG76" s="995"/>
      <c r="AH76" s="995"/>
      <c r="AI76" s="975"/>
      <c r="AJ76" s="975"/>
      <c r="AK76" s="975"/>
      <c r="AL76" s="975"/>
      <c r="AM76" s="997"/>
      <c r="AN76" s="997"/>
      <c r="AO76" s="997"/>
      <c r="AP76" s="997"/>
      <c r="AQ76" s="997"/>
      <c r="AR76" s="997"/>
      <c r="AS76" s="997"/>
      <c r="AT76" s="997"/>
      <c r="AU76" s="997"/>
      <c r="AV76" s="997"/>
      <c r="AW76" s="997"/>
      <c r="AX76" s="997"/>
      <c r="AY76" s="997"/>
      <c r="AZ76" s="997"/>
      <c r="BA76" s="997"/>
      <c r="BB76" s="997"/>
    </row>
    <row r="77" spans="1:54" ht="6" customHeight="1">
      <c r="A77" s="975"/>
      <c r="B77" s="975"/>
      <c r="C77" s="975"/>
      <c r="D77" s="975"/>
      <c r="E77" s="975"/>
      <c r="F77" s="975"/>
      <c r="G77" s="975"/>
      <c r="H77" s="975"/>
      <c r="I77" s="975"/>
      <c r="J77" s="975"/>
      <c r="K77" s="975"/>
      <c r="L77" s="975"/>
      <c r="M77" s="975"/>
      <c r="N77" s="975"/>
      <c r="O77" s="975"/>
      <c r="P77" s="975"/>
      <c r="Q77" s="975"/>
      <c r="R77" s="975"/>
      <c r="S77" s="975"/>
      <c r="T77" s="975"/>
      <c r="U77" s="975"/>
      <c r="V77" s="975"/>
      <c r="W77" s="975"/>
      <c r="X77" s="975"/>
      <c r="Y77" s="975"/>
      <c r="Z77" s="986"/>
      <c r="AA77" s="986"/>
      <c r="AB77" s="986"/>
      <c r="AC77" s="986"/>
      <c r="AD77" s="995"/>
      <c r="AE77" s="995"/>
      <c r="AF77" s="995"/>
      <c r="AG77" s="995"/>
      <c r="AH77" s="995"/>
      <c r="AI77" s="975"/>
      <c r="AJ77" s="975"/>
      <c r="AK77" s="975"/>
      <c r="AL77" s="975"/>
      <c r="AM77" s="997"/>
      <c r="AN77" s="997"/>
      <c r="AO77" s="997"/>
      <c r="AP77" s="997"/>
      <c r="AQ77" s="997"/>
      <c r="AR77" s="997"/>
      <c r="AS77" s="997"/>
      <c r="AT77" s="997"/>
      <c r="AU77" s="997"/>
      <c r="AV77" s="997"/>
      <c r="AW77" s="997"/>
      <c r="AX77" s="997"/>
      <c r="AY77" s="997"/>
      <c r="AZ77" s="997"/>
      <c r="BA77" s="997"/>
      <c r="BB77" s="997"/>
    </row>
    <row r="78" spans="1:54" ht="6" customHeight="1">
      <c r="A78" s="975"/>
      <c r="B78" s="975"/>
      <c r="C78" s="975"/>
      <c r="D78" s="975"/>
      <c r="E78" s="975"/>
      <c r="F78" s="975"/>
      <c r="G78" s="975"/>
      <c r="H78" s="975"/>
      <c r="I78" s="975"/>
      <c r="J78" s="975"/>
      <c r="K78" s="975"/>
      <c r="L78" s="975"/>
      <c r="M78" s="975"/>
      <c r="N78" s="975"/>
      <c r="O78" s="975"/>
      <c r="P78" s="975"/>
      <c r="Q78" s="975"/>
      <c r="R78" s="975"/>
      <c r="S78" s="975"/>
      <c r="T78" s="975"/>
      <c r="U78" s="975"/>
      <c r="V78" s="975"/>
      <c r="W78" s="975"/>
      <c r="X78" s="975"/>
      <c r="Y78" s="975"/>
      <c r="Z78" s="986"/>
      <c r="AA78" s="986"/>
      <c r="AB78" s="986"/>
      <c r="AC78" s="986"/>
      <c r="AD78" s="995"/>
      <c r="AE78" s="995"/>
      <c r="AF78" s="995"/>
      <c r="AG78" s="995"/>
      <c r="AH78" s="995"/>
      <c r="AI78" s="988" t="s">
        <v>465</v>
      </c>
      <c r="AJ78" s="975"/>
      <c r="AK78" s="975"/>
      <c r="AL78" s="975"/>
      <c r="AM78" s="68"/>
      <c r="AN78" s="68"/>
      <c r="AO78" s="68"/>
      <c r="AP78" s="68"/>
      <c r="AQ78" s="68"/>
      <c r="AR78" s="68"/>
      <c r="AS78" s="68"/>
      <c r="AT78" s="68"/>
      <c r="AU78" s="68"/>
      <c r="AV78" s="68"/>
      <c r="AW78" s="68"/>
      <c r="AX78" s="68"/>
      <c r="AY78" s="68"/>
      <c r="AZ78" s="68"/>
      <c r="BA78" s="68"/>
      <c r="BB78" s="68"/>
    </row>
    <row r="79" spans="1:54" ht="6" customHeight="1">
      <c r="A79" s="972" t="s">
        <v>483</v>
      </c>
      <c r="B79" s="972"/>
      <c r="C79" s="972"/>
      <c r="D79" s="972"/>
      <c r="E79" s="972"/>
      <c r="F79" s="972"/>
      <c r="G79" s="972"/>
      <c r="H79" s="972"/>
      <c r="I79" s="972"/>
      <c r="J79" s="972"/>
      <c r="K79" s="972"/>
      <c r="L79" s="972"/>
      <c r="M79" s="972"/>
      <c r="N79" s="972"/>
      <c r="O79" s="972"/>
      <c r="P79" s="972"/>
      <c r="Q79" s="972"/>
      <c r="R79" s="972"/>
      <c r="S79" s="972"/>
      <c r="T79" s="972"/>
      <c r="U79" s="972"/>
      <c r="V79" s="972"/>
      <c r="W79" s="972"/>
      <c r="X79" s="972"/>
      <c r="Y79" s="972"/>
      <c r="Z79" s="986"/>
      <c r="AA79" s="986"/>
      <c r="AB79" s="986"/>
      <c r="AC79" s="986"/>
      <c r="AD79" s="995"/>
      <c r="AE79" s="995"/>
      <c r="AF79" s="995"/>
      <c r="AG79" s="995"/>
      <c r="AH79" s="995"/>
      <c r="AI79" s="975"/>
      <c r="AJ79" s="975"/>
      <c r="AK79" s="975"/>
      <c r="AL79" s="975"/>
      <c r="AM79" s="1015"/>
      <c r="AN79" s="1016"/>
      <c r="AO79" s="1019"/>
      <c r="AP79" s="1020"/>
      <c r="AQ79" s="978" t="s">
        <v>450</v>
      </c>
      <c r="AR79" s="998"/>
      <c r="AS79" s="999"/>
      <c r="AT79" s="978" t="s">
        <v>451</v>
      </c>
      <c r="AU79" s="998"/>
      <c r="AV79" s="999"/>
      <c r="AW79" s="978" t="s">
        <v>452</v>
      </c>
      <c r="AX79" s="978" t="s">
        <v>467</v>
      </c>
      <c r="AY79" s="68"/>
      <c r="AZ79" s="68"/>
      <c r="BA79" s="68"/>
      <c r="BB79" s="68"/>
    </row>
    <row r="80" spans="1:54" ht="6" customHeight="1">
      <c r="A80" s="972"/>
      <c r="B80" s="972"/>
      <c r="C80" s="972"/>
      <c r="D80" s="972"/>
      <c r="E80" s="972"/>
      <c r="F80" s="972"/>
      <c r="G80" s="972"/>
      <c r="H80" s="972"/>
      <c r="I80" s="972"/>
      <c r="J80" s="972"/>
      <c r="K80" s="972"/>
      <c r="L80" s="972"/>
      <c r="M80" s="972"/>
      <c r="N80" s="972"/>
      <c r="O80" s="972"/>
      <c r="P80" s="972"/>
      <c r="Q80" s="972"/>
      <c r="R80" s="972"/>
      <c r="S80" s="972"/>
      <c r="T80" s="972"/>
      <c r="U80" s="972"/>
      <c r="V80" s="972"/>
      <c r="W80" s="972"/>
      <c r="X80" s="972"/>
      <c r="Y80" s="972"/>
      <c r="Z80" s="986"/>
      <c r="AA80" s="986"/>
      <c r="AB80" s="986"/>
      <c r="AC80" s="986"/>
      <c r="AD80" s="995"/>
      <c r="AE80" s="995"/>
      <c r="AF80" s="995"/>
      <c r="AG80" s="995"/>
      <c r="AH80" s="995"/>
      <c r="AI80" s="975"/>
      <c r="AJ80" s="975"/>
      <c r="AK80" s="975"/>
      <c r="AL80" s="975"/>
      <c r="AM80" s="1016"/>
      <c r="AN80" s="1016"/>
      <c r="AO80" s="1020"/>
      <c r="AP80" s="1020"/>
      <c r="AQ80" s="979"/>
      <c r="AR80" s="999"/>
      <c r="AS80" s="999"/>
      <c r="AT80" s="979"/>
      <c r="AU80" s="999"/>
      <c r="AV80" s="999"/>
      <c r="AW80" s="979"/>
      <c r="AX80" s="961"/>
      <c r="AY80" s="68"/>
      <c r="AZ80" s="68"/>
      <c r="BA80" s="68"/>
      <c r="BB80" s="68"/>
    </row>
    <row r="81" spans="1:54" ht="6" customHeight="1">
      <c r="A81" s="972"/>
      <c r="B81" s="972"/>
      <c r="C81" s="972"/>
      <c r="D81" s="972"/>
      <c r="E81" s="972"/>
      <c r="F81" s="972"/>
      <c r="G81" s="972"/>
      <c r="H81" s="972"/>
      <c r="I81" s="972"/>
      <c r="J81" s="972"/>
      <c r="K81" s="972"/>
      <c r="L81" s="972"/>
      <c r="M81" s="972"/>
      <c r="N81" s="972"/>
      <c r="O81" s="972"/>
      <c r="P81" s="972"/>
      <c r="Q81" s="972"/>
      <c r="R81" s="972"/>
      <c r="S81" s="972"/>
      <c r="T81" s="972"/>
      <c r="U81" s="972"/>
      <c r="V81" s="972"/>
      <c r="W81" s="972"/>
      <c r="X81" s="972"/>
      <c r="Y81" s="972"/>
      <c r="Z81" s="986"/>
      <c r="AA81" s="986"/>
      <c r="AB81" s="986"/>
      <c r="AC81" s="986"/>
      <c r="AD81" s="995"/>
      <c r="AE81" s="995"/>
      <c r="AF81" s="995"/>
      <c r="AG81" s="995"/>
      <c r="AH81" s="995"/>
      <c r="AI81" s="975"/>
      <c r="AJ81" s="975"/>
      <c r="AK81" s="975"/>
      <c r="AL81" s="975"/>
      <c r="AM81" s="68"/>
      <c r="AN81" s="68"/>
      <c r="AO81" s="68"/>
      <c r="AP81" s="68"/>
      <c r="AQ81" s="68"/>
      <c r="AR81" s="68"/>
      <c r="AS81" s="68"/>
      <c r="AT81" s="68"/>
      <c r="AU81" s="68"/>
      <c r="AV81" s="68"/>
      <c r="AW81" s="68"/>
      <c r="AX81" s="68"/>
      <c r="AY81" s="68"/>
      <c r="AZ81" s="68"/>
      <c r="BA81" s="68"/>
      <c r="BB81" s="68"/>
    </row>
    <row r="82" spans="1:54" ht="6" customHeight="1">
      <c r="A82" s="972" t="s">
        <v>484</v>
      </c>
      <c r="B82" s="972"/>
      <c r="C82" s="972"/>
      <c r="D82" s="972"/>
      <c r="E82" s="972"/>
      <c r="F82" s="972"/>
      <c r="G82" s="972"/>
      <c r="H82" s="972"/>
      <c r="I82" s="972"/>
      <c r="J82" s="972"/>
      <c r="K82" s="972"/>
      <c r="L82" s="972"/>
      <c r="M82" s="972"/>
      <c r="N82" s="972"/>
      <c r="O82" s="972"/>
      <c r="P82" s="972"/>
      <c r="Q82" s="972"/>
      <c r="R82" s="972"/>
      <c r="S82" s="972"/>
      <c r="T82" s="972"/>
      <c r="U82" s="972"/>
      <c r="V82" s="972"/>
      <c r="W82" s="972"/>
      <c r="X82" s="972"/>
      <c r="Y82" s="972"/>
      <c r="Z82" s="986"/>
      <c r="AA82" s="986"/>
      <c r="AB82" s="986"/>
      <c r="AC82" s="986"/>
      <c r="AD82" s="995"/>
      <c r="AE82" s="995"/>
      <c r="AF82" s="995"/>
      <c r="AG82" s="995"/>
      <c r="AH82" s="995"/>
      <c r="AI82" s="988" t="s">
        <v>469</v>
      </c>
      <c r="AJ82" s="975"/>
      <c r="AK82" s="975"/>
      <c r="AL82" s="975"/>
      <c r="AM82" s="69"/>
      <c r="AN82" s="69"/>
      <c r="AO82" s="69"/>
      <c r="AP82" s="69"/>
      <c r="AQ82" s="69"/>
      <c r="AR82" s="69"/>
      <c r="AS82" s="69"/>
      <c r="AT82" s="69"/>
      <c r="AU82" s="69"/>
      <c r="AV82" s="69"/>
      <c r="AW82" s="69"/>
      <c r="AX82" s="69"/>
      <c r="AY82" s="69"/>
      <c r="AZ82" s="69"/>
      <c r="BA82" s="69"/>
      <c r="BB82" s="69"/>
    </row>
    <row r="83" spans="1:54" ht="6" customHeight="1">
      <c r="A83" s="972"/>
      <c r="B83" s="972"/>
      <c r="C83" s="972"/>
      <c r="D83" s="972"/>
      <c r="E83" s="972"/>
      <c r="F83" s="972"/>
      <c r="G83" s="972"/>
      <c r="H83" s="972"/>
      <c r="I83" s="972"/>
      <c r="J83" s="972"/>
      <c r="K83" s="972"/>
      <c r="L83" s="972"/>
      <c r="M83" s="972"/>
      <c r="N83" s="972"/>
      <c r="O83" s="972"/>
      <c r="P83" s="972"/>
      <c r="Q83" s="972"/>
      <c r="R83" s="972"/>
      <c r="S83" s="972"/>
      <c r="T83" s="972"/>
      <c r="U83" s="972"/>
      <c r="V83" s="972"/>
      <c r="W83" s="972"/>
      <c r="X83" s="972"/>
      <c r="Y83" s="972"/>
      <c r="Z83" s="986"/>
      <c r="AA83" s="986"/>
      <c r="AB83" s="986"/>
      <c r="AC83" s="986"/>
      <c r="AD83" s="995"/>
      <c r="AE83" s="995"/>
      <c r="AF83" s="995"/>
      <c r="AG83" s="995"/>
      <c r="AH83" s="995"/>
      <c r="AI83" s="975"/>
      <c r="AJ83" s="975"/>
      <c r="AK83" s="975"/>
      <c r="AL83" s="975"/>
      <c r="AM83" s="1000"/>
      <c r="AN83" s="1001"/>
      <c r="AO83" s="1001"/>
      <c r="AP83" s="971" t="s">
        <v>470</v>
      </c>
      <c r="AQ83" s="1000"/>
      <c r="AR83" s="1001"/>
      <c r="AS83" s="1001"/>
      <c r="AT83" s="971" t="s">
        <v>470</v>
      </c>
      <c r="AU83" s="1000"/>
      <c r="AV83" s="1001"/>
      <c r="AW83" s="1001"/>
      <c r="AX83" s="69"/>
      <c r="AY83" s="69"/>
      <c r="AZ83" s="69"/>
      <c r="BA83" s="69"/>
      <c r="BB83" s="69"/>
    </row>
    <row r="84" spans="1:54" ht="6" customHeight="1">
      <c r="A84" s="972"/>
      <c r="B84" s="972"/>
      <c r="C84" s="972"/>
      <c r="D84" s="972"/>
      <c r="E84" s="972"/>
      <c r="F84" s="972"/>
      <c r="G84" s="972"/>
      <c r="H84" s="972"/>
      <c r="I84" s="972"/>
      <c r="J84" s="972"/>
      <c r="K84" s="972"/>
      <c r="L84" s="972"/>
      <c r="M84" s="972"/>
      <c r="N84" s="972"/>
      <c r="O84" s="972"/>
      <c r="P84" s="972"/>
      <c r="Q84" s="972"/>
      <c r="R84" s="972"/>
      <c r="S84" s="972"/>
      <c r="T84" s="972"/>
      <c r="U84" s="972"/>
      <c r="V84" s="972"/>
      <c r="W84" s="972"/>
      <c r="X84" s="972"/>
      <c r="Y84" s="972"/>
      <c r="Z84" s="986"/>
      <c r="AA84" s="986"/>
      <c r="AB84" s="986"/>
      <c r="AC84" s="986"/>
      <c r="AD84" s="995"/>
      <c r="AE84" s="995"/>
      <c r="AF84" s="995"/>
      <c r="AG84" s="995"/>
      <c r="AH84" s="995"/>
      <c r="AI84" s="975"/>
      <c r="AJ84" s="975"/>
      <c r="AK84" s="975"/>
      <c r="AL84" s="975"/>
      <c r="AM84" s="1001"/>
      <c r="AN84" s="1001"/>
      <c r="AO84" s="1001"/>
      <c r="AP84" s="948"/>
      <c r="AQ84" s="1001"/>
      <c r="AR84" s="1001"/>
      <c r="AS84" s="1001"/>
      <c r="AT84" s="948"/>
      <c r="AU84" s="1001"/>
      <c r="AV84" s="1001"/>
      <c r="AW84" s="1001"/>
      <c r="AX84" s="69"/>
      <c r="AY84" s="69"/>
      <c r="AZ84" s="69"/>
      <c r="BA84" s="69"/>
      <c r="BB84" s="69"/>
    </row>
    <row r="85" spans="1:54" ht="6" customHeight="1">
      <c r="A85" s="972" t="s">
        <v>485</v>
      </c>
      <c r="B85" s="972"/>
      <c r="C85" s="972"/>
      <c r="D85" s="972"/>
      <c r="E85" s="972"/>
      <c r="F85" s="972"/>
      <c r="G85" s="972"/>
      <c r="H85" s="972"/>
      <c r="I85" s="972"/>
      <c r="J85" s="972"/>
      <c r="K85" s="972"/>
      <c r="L85" s="972"/>
      <c r="M85" s="972"/>
      <c r="N85" s="972"/>
      <c r="O85" s="972"/>
      <c r="P85" s="972"/>
      <c r="Q85" s="972"/>
      <c r="R85" s="972"/>
      <c r="S85" s="972"/>
      <c r="T85" s="972"/>
      <c r="U85" s="972"/>
      <c r="V85" s="972"/>
      <c r="W85" s="972"/>
      <c r="X85" s="972"/>
      <c r="Y85" s="972"/>
      <c r="Z85" s="986"/>
      <c r="AA85" s="986"/>
      <c r="AB85" s="986"/>
      <c r="AC85" s="986"/>
      <c r="AD85" s="995"/>
      <c r="AE85" s="995"/>
      <c r="AF85" s="995"/>
      <c r="AG85" s="995"/>
      <c r="AH85" s="995"/>
      <c r="AI85" s="975"/>
      <c r="AJ85" s="975"/>
      <c r="AK85" s="975"/>
      <c r="AL85" s="975"/>
      <c r="AM85" s="69"/>
      <c r="AN85" s="69"/>
      <c r="AO85" s="69"/>
      <c r="AP85" s="69"/>
      <c r="AQ85" s="69"/>
      <c r="AR85" s="69"/>
      <c r="AS85" s="69"/>
      <c r="AT85" s="69"/>
      <c r="AU85" s="69"/>
      <c r="AV85" s="69"/>
      <c r="AW85" s="69"/>
      <c r="AX85" s="69"/>
      <c r="AY85" s="69"/>
      <c r="AZ85" s="69"/>
      <c r="BA85" s="69"/>
      <c r="BB85" s="69"/>
    </row>
    <row r="86" spans="1:54" ht="6" customHeight="1">
      <c r="A86" s="972"/>
      <c r="B86" s="972"/>
      <c r="C86" s="972"/>
      <c r="D86" s="972"/>
      <c r="E86" s="972"/>
      <c r="F86" s="972"/>
      <c r="G86" s="972"/>
      <c r="H86" s="972"/>
      <c r="I86" s="972"/>
      <c r="J86" s="972"/>
      <c r="K86" s="972"/>
      <c r="L86" s="972"/>
      <c r="M86" s="972"/>
      <c r="N86" s="972"/>
      <c r="O86" s="972"/>
      <c r="P86" s="972"/>
      <c r="Q86" s="972"/>
      <c r="R86" s="972"/>
      <c r="S86" s="972"/>
      <c r="T86" s="972"/>
      <c r="U86" s="972"/>
      <c r="V86" s="972"/>
      <c r="W86" s="972"/>
      <c r="X86" s="972"/>
      <c r="Y86" s="972"/>
      <c r="Z86" s="986"/>
      <c r="AA86" s="986"/>
      <c r="AB86" s="986"/>
      <c r="AC86" s="986"/>
      <c r="AD86" s="995"/>
      <c r="AE86" s="995"/>
      <c r="AF86" s="995"/>
      <c r="AG86" s="995"/>
      <c r="AH86" s="995"/>
      <c r="AI86" s="988" t="s">
        <v>472</v>
      </c>
      <c r="AJ86" s="975"/>
      <c r="AK86" s="975"/>
      <c r="AL86" s="975"/>
      <c r="AM86" s="69"/>
      <c r="AN86" s="69"/>
      <c r="AO86" s="69"/>
      <c r="AP86" s="69"/>
      <c r="AQ86" s="69"/>
      <c r="AR86" s="69"/>
      <c r="AS86" s="69"/>
      <c r="AT86" s="69"/>
      <c r="AU86" s="69"/>
      <c r="AV86" s="69"/>
      <c r="AW86" s="69"/>
      <c r="AX86" s="69"/>
      <c r="AY86" s="69"/>
      <c r="AZ86" s="69"/>
      <c r="BA86" s="69"/>
      <c r="BB86" s="69"/>
    </row>
    <row r="87" spans="1:54" ht="6" customHeight="1">
      <c r="A87" s="972"/>
      <c r="B87" s="972"/>
      <c r="C87" s="972"/>
      <c r="D87" s="972"/>
      <c r="E87" s="972"/>
      <c r="F87" s="972"/>
      <c r="G87" s="972"/>
      <c r="H87" s="972"/>
      <c r="I87" s="972"/>
      <c r="J87" s="972"/>
      <c r="K87" s="972"/>
      <c r="L87" s="972"/>
      <c r="M87" s="972"/>
      <c r="N87" s="972"/>
      <c r="O87" s="972"/>
      <c r="P87" s="972"/>
      <c r="Q87" s="972"/>
      <c r="R87" s="972"/>
      <c r="S87" s="972"/>
      <c r="T87" s="972"/>
      <c r="U87" s="972"/>
      <c r="V87" s="972"/>
      <c r="W87" s="972"/>
      <c r="X87" s="972"/>
      <c r="Y87" s="972"/>
      <c r="Z87" s="986"/>
      <c r="AA87" s="986"/>
      <c r="AB87" s="986"/>
      <c r="AC87" s="986"/>
      <c r="AD87" s="995"/>
      <c r="AE87" s="995"/>
      <c r="AF87" s="995"/>
      <c r="AG87" s="995"/>
      <c r="AH87" s="995"/>
      <c r="AI87" s="975"/>
      <c r="AJ87" s="975"/>
      <c r="AK87" s="975"/>
      <c r="AL87" s="975"/>
      <c r="AM87" s="1021"/>
      <c r="AN87" s="1001"/>
      <c r="AO87" s="1001"/>
      <c r="AP87" s="1001"/>
      <c r="AQ87" s="1001"/>
      <c r="AR87" s="1001"/>
      <c r="AS87" s="1001"/>
      <c r="AT87" s="1001"/>
      <c r="AU87" s="1001"/>
      <c r="AV87" s="1001"/>
      <c r="AW87" s="1001"/>
      <c r="AX87" s="971" t="s">
        <v>473</v>
      </c>
      <c r="AY87" s="69"/>
      <c r="AZ87" s="69"/>
      <c r="BA87" s="69"/>
      <c r="BB87" s="69"/>
    </row>
    <row r="88" spans="1:54" ht="6" customHeight="1">
      <c r="A88" s="972" t="s">
        <v>486</v>
      </c>
      <c r="B88" s="972"/>
      <c r="C88" s="972"/>
      <c r="D88" s="972"/>
      <c r="E88" s="972"/>
      <c r="F88" s="972"/>
      <c r="G88" s="972"/>
      <c r="H88" s="972"/>
      <c r="I88" s="972"/>
      <c r="J88" s="972"/>
      <c r="K88" s="972"/>
      <c r="L88" s="972"/>
      <c r="M88" s="972"/>
      <c r="N88" s="972"/>
      <c r="O88" s="972"/>
      <c r="P88" s="972"/>
      <c r="Q88" s="972"/>
      <c r="R88" s="972"/>
      <c r="S88" s="972"/>
      <c r="T88" s="972"/>
      <c r="U88" s="972"/>
      <c r="V88" s="972"/>
      <c r="W88" s="972"/>
      <c r="X88" s="972"/>
      <c r="Y88" s="972"/>
      <c r="Z88" s="986"/>
      <c r="AA88" s="986"/>
      <c r="AB88" s="986"/>
      <c r="AC88" s="986"/>
      <c r="AD88" s="995"/>
      <c r="AE88" s="995"/>
      <c r="AF88" s="995"/>
      <c r="AG88" s="995"/>
      <c r="AH88" s="995"/>
      <c r="AI88" s="975"/>
      <c r="AJ88" s="975"/>
      <c r="AK88" s="975"/>
      <c r="AL88" s="975"/>
      <c r="AM88" s="1001"/>
      <c r="AN88" s="1001"/>
      <c r="AO88" s="1001"/>
      <c r="AP88" s="1001"/>
      <c r="AQ88" s="1001"/>
      <c r="AR88" s="1001"/>
      <c r="AS88" s="1001"/>
      <c r="AT88" s="1001"/>
      <c r="AU88" s="1001"/>
      <c r="AV88" s="1001"/>
      <c r="AW88" s="1001"/>
      <c r="AX88" s="948"/>
      <c r="AY88" s="69"/>
      <c r="AZ88" s="69"/>
      <c r="BA88" s="69"/>
      <c r="BB88" s="69"/>
    </row>
    <row r="89" spans="1:54" ht="6" customHeight="1">
      <c r="A89" s="972"/>
      <c r="B89" s="972"/>
      <c r="C89" s="972"/>
      <c r="D89" s="972"/>
      <c r="E89" s="972"/>
      <c r="F89" s="972"/>
      <c r="G89" s="972"/>
      <c r="H89" s="972"/>
      <c r="I89" s="972"/>
      <c r="J89" s="972"/>
      <c r="K89" s="972"/>
      <c r="L89" s="972"/>
      <c r="M89" s="972"/>
      <c r="N89" s="972"/>
      <c r="O89" s="972"/>
      <c r="P89" s="972"/>
      <c r="Q89" s="972"/>
      <c r="R89" s="972"/>
      <c r="S89" s="972"/>
      <c r="T89" s="972"/>
      <c r="U89" s="972"/>
      <c r="V89" s="972"/>
      <c r="W89" s="972"/>
      <c r="X89" s="972"/>
      <c r="Y89" s="972"/>
      <c r="Z89" s="986"/>
      <c r="AA89" s="986"/>
      <c r="AB89" s="986"/>
      <c r="AC89" s="986"/>
      <c r="AD89" s="996"/>
      <c r="AE89" s="996"/>
      <c r="AF89" s="996"/>
      <c r="AG89" s="996"/>
      <c r="AH89" s="996"/>
      <c r="AI89" s="975"/>
      <c r="AJ89" s="975"/>
      <c r="AK89" s="975"/>
      <c r="AL89" s="975"/>
      <c r="AM89" s="72"/>
      <c r="AN89" s="72"/>
      <c r="AO89" s="72"/>
      <c r="AP89" s="72"/>
      <c r="AQ89" s="72"/>
      <c r="AR89" s="72"/>
      <c r="AS89" s="72"/>
      <c r="AT89" s="72"/>
      <c r="AU89" s="72"/>
      <c r="AV89" s="72"/>
      <c r="AW89" s="72"/>
      <c r="AX89" s="72"/>
      <c r="AY89" s="69"/>
      <c r="AZ89" s="69"/>
      <c r="BA89" s="69"/>
      <c r="BB89" s="69"/>
    </row>
    <row r="90" spans="1:54" ht="6" customHeight="1">
      <c r="A90" s="972"/>
      <c r="B90" s="972"/>
      <c r="C90" s="972"/>
      <c r="D90" s="972"/>
      <c r="E90" s="972"/>
      <c r="F90" s="972"/>
      <c r="G90" s="972"/>
      <c r="H90" s="972"/>
      <c r="I90" s="972"/>
      <c r="J90" s="972"/>
      <c r="K90" s="972"/>
      <c r="L90" s="972"/>
      <c r="M90" s="972"/>
      <c r="N90" s="972"/>
      <c r="O90" s="972"/>
      <c r="P90" s="972"/>
      <c r="Q90" s="972"/>
      <c r="R90" s="972"/>
      <c r="S90" s="972"/>
      <c r="T90" s="972"/>
      <c r="U90" s="972"/>
      <c r="V90" s="972"/>
      <c r="W90" s="972"/>
      <c r="X90" s="972"/>
      <c r="Y90" s="972"/>
      <c r="Z90" s="986"/>
      <c r="AA90" s="986"/>
      <c r="AB90" s="986"/>
      <c r="AC90" s="986"/>
      <c r="AD90" s="991" t="s">
        <v>487</v>
      </c>
      <c r="AE90" s="991"/>
      <c r="AF90" s="991"/>
      <c r="AG90" s="991"/>
      <c r="AH90" s="1017"/>
      <c r="AI90" s="1017"/>
      <c r="AJ90" s="1017"/>
      <c r="AK90" s="1017"/>
      <c r="AL90" s="1018" t="s">
        <v>488</v>
      </c>
      <c r="AM90" s="1018"/>
      <c r="AN90" s="1018"/>
      <c r="AO90" s="1018"/>
      <c r="AP90" s="991"/>
      <c r="AQ90" s="991"/>
      <c r="AR90" s="991"/>
      <c r="AS90" s="991"/>
      <c r="AT90" s="991" t="s">
        <v>489</v>
      </c>
      <c r="AU90" s="991"/>
      <c r="AV90" s="991"/>
      <c r="AW90" s="991"/>
      <c r="AX90" s="991"/>
      <c r="AY90" s="991"/>
      <c r="AZ90" s="991"/>
      <c r="BA90" s="991"/>
      <c r="BB90" s="991"/>
    </row>
    <row r="91" spans="1:54" ht="6" customHeight="1">
      <c r="A91" s="972" t="s">
        <v>490</v>
      </c>
      <c r="B91" s="972"/>
      <c r="C91" s="972"/>
      <c r="D91" s="972"/>
      <c r="E91" s="972"/>
      <c r="F91" s="972"/>
      <c r="G91" s="972"/>
      <c r="H91" s="972"/>
      <c r="I91" s="972"/>
      <c r="J91" s="972"/>
      <c r="K91" s="972"/>
      <c r="L91" s="972"/>
      <c r="M91" s="972"/>
      <c r="N91" s="972"/>
      <c r="O91" s="972"/>
      <c r="P91" s="972"/>
      <c r="Q91" s="972"/>
      <c r="R91" s="972"/>
      <c r="S91" s="972"/>
      <c r="T91" s="972"/>
      <c r="U91" s="972"/>
      <c r="V91" s="972"/>
      <c r="W91" s="972"/>
      <c r="X91" s="972"/>
      <c r="Y91" s="972"/>
      <c r="Z91" s="986"/>
      <c r="AA91" s="986"/>
      <c r="AB91" s="986"/>
      <c r="AC91" s="986"/>
      <c r="AD91" s="991"/>
      <c r="AE91" s="991"/>
      <c r="AF91" s="991"/>
      <c r="AG91" s="991"/>
      <c r="AH91" s="1017"/>
      <c r="AI91" s="1017"/>
      <c r="AJ91" s="1017"/>
      <c r="AK91" s="1017"/>
      <c r="AL91" s="1018"/>
      <c r="AM91" s="1018"/>
      <c r="AN91" s="1018"/>
      <c r="AO91" s="1018"/>
      <c r="AP91" s="991"/>
      <c r="AQ91" s="991"/>
      <c r="AR91" s="991"/>
      <c r="AS91" s="991"/>
      <c r="AT91" s="991"/>
      <c r="AU91" s="991"/>
      <c r="AV91" s="991"/>
      <c r="AW91" s="991"/>
      <c r="AX91" s="991"/>
      <c r="AY91" s="991"/>
      <c r="AZ91" s="991"/>
      <c r="BA91" s="991"/>
      <c r="BB91" s="991"/>
    </row>
    <row r="92" spans="1:54" ht="6" customHeight="1">
      <c r="A92" s="972"/>
      <c r="B92" s="972"/>
      <c r="C92" s="972"/>
      <c r="D92" s="972"/>
      <c r="E92" s="972"/>
      <c r="F92" s="972"/>
      <c r="G92" s="972"/>
      <c r="H92" s="972"/>
      <c r="I92" s="972"/>
      <c r="J92" s="972"/>
      <c r="K92" s="972"/>
      <c r="L92" s="972"/>
      <c r="M92" s="972"/>
      <c r="N92" s="972"/>
      <c r="O92" s="972"/>
      <c r="P92" s="972"/>
      <c r="Q92" s="972"/>
      <c r="R92" s="972"/>
      <c r="S92" s="972"/>
      <c r="T92" s="972"/>
      <c r="U92" s="972"/>
      <c r="V92" s="972"/>
      <c r="W92" s="972"/>
      <c r="X92" s="972"/>
      <c r="Y92" s="972"/>
      <c r="Z92" s="986"/>
      <c r="AA92" s="986"/>
      <c r="AB92" s="986"/>
      <c r="AC92" s="986"/>
      <c r="AD92" s="991"/>
      <c r="AE92" s="991"/>
      <c r="AF92" s="991"/>
      <c r="AG92" s="991"/>
      <c r="AH92" s="1017"/>
      <c r="AI92" s="1017"/>
      <c r="AJ92" s="1017"/>
      <c r="AK92" s="1017"/>
      <c r="AL92" s="1018"/>
      <c r="AM92" s="1018"/>
      <c r="AN92" s="1018"/>
      <c r="AO92" s="1018"/>
      <c r="AP92" s="991"/>
      <c r="AQ92" s="991"/>
      <c r="AR92" s="991"/>
      <c r="AS92" s="991"/>
      <c r="AT92" s="991"/>
      <c r="AU92" s="991"/>
      <c r="AV92" s="991"/>
      <c r="AW92" s="991"/>
      <c r="AX92" s="991"/>
      <c r="AY92" s="991"/>
      <c r="AZ92" s="991"/>
      <c r="BA92" s="991"/>
      <c r="BB92" s="991"/>
    </row>
    <row r="93" spans="1:54" ht="6" customHeight="1">
      <c r="A93" s="972"/>
      <c r="B93" s="972"/>
      <c r="C93" s="972"/>
      <c r="D93" s="972"/>
      <c r="E93" s="972"/>
      <c r="F93" s="972"/>
      <c r="G93" s="972"/>
      <c r="H93" s="972"/>
      <c r="I93" s="972"/>
      <c r="J93" s="972"/>
      <c r="K93" s="972"/>
      <c r="L93" s="972"/>
      <c r="M93" s="972"/>
      <c r="N93" s="972"/>
      <c r="O93" s="972"/>
      <c r="P93" s="972"/>
      <c r="Q93" s="972"/>
      <c r="R93" s="972"/>
      <c r="S93" s="972"/>
      <c r="T93" s="972"/>
      <c r="U93" s="972"/>
      <c r="V93" s="972"/>
      <c r="W93" s="972"/>
      <c r="X93" s="972"/>
      <c r="Y93" s="972"/>
      <c r="Z93" s="986"/>
      <c r="AA93" s="986"/>
      <c r="AB93" s="986"/>
      <c r="AC93" s="986"/>
      <c r="AD93" s="991"/>
      <c r="AE93" s="991"/>
      <c r="AF93" s="991"/>
      <c r="AG93" s="991"/>
      <c r="AH93" s="1017"/>
      <c r="AI93" s="1017"/>
      <c r="AJ93" s="1017"/>
      <c r="AK93" s="1017"/>
      <c r="AL93" s="1018"/>
      <c r="AM93" s="1018"/>
      <c r="AN93" s="1018"/>
      <c r="AO93" s="1018"/>
      <c r="AP93" s="991"/>
      <c r="AQ93" s="991"/>
      <c r="AR93" s="991"/>
      <c r="AS93" s="991"/>
      <c r="AT93" s="991"/>
      <c r="AU93" s="991"/>
      <c r="AV93" s="991"/>
      <c r="AW93" s="991"/>
      <c r="AX93" s="991"/>
      <c r="AY93" s="991"/>
      <c r="AZ93" s="991"/>
      <c r="BA93" s="991"/>
      <c r="BB93" s="991"/>
    </row>
    <row r="94" spans="1:54" ht="6" customHeight="1">
      <c r="A94" s="972" t="s">
        <v>491</v>
      </c>
      <c r="B94" s="972"/>
      <c r="C94" s="972"/>
      <c r="D94" s="972"/>
      <c r="E94" s="972"/>
      <c r="F94" s="972"/>
      <c r="G94" s="972"/>
      <c r="H94" s="972"/>
      <c r="I94" s="972"/>
      <c r="J94" s="972"/>
      <c r="K94" s="972"/>
      <c r="L94" s="972"/>
      <c r="M94" s="972"/>
      <c r="N94" s="972"/>
      <c r="O94" s="972"/>
      <c r="P94" s="972"/>
      <c r="Q94" s="972"/>
      <c r="R94" s="972"/>
      <c r="S94" s="972"/>
      <c r="T94" s="972"/>
      <c r="U94" s="972"/>
      <c r="V94" s="972"/>
      <c r="W94" s="972"/>
      <c r="X94" s="972"/>
      <c r="Y94" s="972"/>
      <c r="Z94" s="986"/>
      <c r="AA94" s="986"/>
      <c r="AB94" s="986"/>
      <c r="AC94" s="986"/>
      <c r="AD94" s="991"/>
      <c r="AE94" s="991"/>
      <c r="AF94" s="991"/>
      <c r="AG94" s="991"/>
      <c r="AH94" s="1017"/>
      <c r="AI94" s="1017"/>
      <c r="AJ94" s="1017"/>
      <c r="AK94" s="1017"/>
      <c r="AL94" s="1018"/>
      <c r="AM94" s="1018"/>
      <c r="AN94" s="1018"/>
      <c r="AO94" s="1018"/>
      <c r="AP94" s="991"/>
      <c r="AQ94" s="991"/>
      <c r="AR94" s="991"/>
      <c r="AS94" s="991"/>
      <c r="AT94" s="991"/>
      <c r="AU94" s="991"/>
      <c r="AV94" s="991"/>
      <c r="AW94" s="991"/>
      <c r="AX94" s="991"/>
      <c r="AY94" s="991"/>
      <c r="AZ94" s="991"/>
      <c r="BA94" s="991"/>
      <c r="BB94" s="991"/>
    </row>
    <row r="95" spans="1:54" ht="6" customHeight="1">
      <c r="A95" s="972"/>
      <c r="B95" s="972"/>
      <c r="C95" s="972"/>
      <c r="D95" s="972"/>
      <c r="E95" s="972"/>
      <c r="F95" s="972"/>
      <c r="G95" s="972"/>
      <c r="H95" s="972"/>
      <c r="I95" s="972"/>
      <c r="J95" s="972"/>
      <c r="K95" s="972"/>
      <c r="L95" s="972"/>
      <c r="M95" s="972"/>
      <c r="N95" s="972"/>
      <c r="O95" s="972"/>
      <c r="P95" s="972"/>
      <c r="Q95" s="972"/>
      <c r="R95" s="972"/>
      <c r="S95" s="972"/>
      <c r="T95" s="972"/>
      <c r="U95" s="972"/>
      <c r="V95" s="972"/>
      <c r="W95" s="972"/>
      <c r="X95" s="972"/>
      <c r="Y95" s="972"/>
      <c r="Z95" s="986"/>
      <c r="AA95" s="986"/>
      <c r="AB95" s="986"/>
      <c r="AC95" s="986"/>
      <c r="AD95" s="991"/>
      <c r="AE95" s="991"/>
      <c r="AF95" s="991"/>
      <c r="AG95" s="991"/>
      <c r="AH95" s="1017"/>
      <c r="AI95" s="1017"/>
      <c r="AJ95" s="1017"/>
      <c r="AK95" s="1017"/>
      <c r="AL95" s="1018"/>
      <c r="AM95" s="1018"/>
      <c r="AN95" s="1018"/>
      <c r="AO95" s="1018"/>
      <c r="AP95" s="991"/>
      <c r="AQ95" s="991"/>
      <c r="AR95" s="991"/>
      <c r="AS95" s="991"/>
      <c r="AT95" s="991"/>
      <c r="AU95" s="991"/>
      <c r="AV95" s="991"/>
      <c r="AW95" s="991"/>
      <c r="AX95" s="991"/>
      <c r="AY95" s="991"/>
      <c r="AZ95" s="991"/>
      <c r="BA95" s="991"/>
      <c r="BB95" s="991"/>
    </row>
    <row r="96" spans="1:54" ht="6" customHeight="1">
      <c r="A96" s="972"/>
      <c r="B96" s="972"/>
      <c r="C96" s="972"/>
      <c r="D96" s="972"/>
      <c r="E96" s="972"/>
      <c r="F96" s="972"/>
      <c r="G96" s="972"/>
      <c r="H96" s="972"/>
      <c r="I96" s="972"/>
      <c r="J96" s="972"/>
      <c r="K96" s="972"/>
      <c r="L96" s="972"/>
      <c r="M96" s="972"/>
      <c r="N96" s="972"/>
      <c r="O96" s="972"/>
      <c r="P96" s="972"/>
      <c r="Q96" s="972"/>
      <c r="R96" s="972"/>
      <c r="S96" s="972"/>
      <c r="T96" s="972"/>
      <c r="U96" s="972"/>
      <c r="V96" s="972"/>
      <c r="W96" s="972"/>
      <c r="X96" s="972"/>
      <c r="Y96" s="972"/>
      <c r="Z96" s="986"/>
      <c r="AA96" s="986"/>
      <c r="AB96" s="986"/>
      <c r="AC96" s="986"/>
      <c r="AD96" s="991"/>
      <c r="AE96" s="991"/>
      <c r="AF96" s="991"/>
      <c r="AG96" s="991"/>
      <c r="AH96" s="1017"/>
      <c r="AI96" s="1017"/>
      <c r="AJ96" s="1017"/>
      <c r="AK96" s="1017"/>
      <c r="AL96" s="1018"/>
      <c r="AM96" s="1018"/>
      <c r="AN96" s="1018"/>
      <c r="AO96" s="1018"/>
      <c r="AP96" s="991"/>
      <c r="AQ96" s="991"/>
      <c r="AR96" s="991"/>
      <c r="AS96" s="991"/>
      <c r="AT96" s="991"/>
      <c r="AU96" s="991"/>
      <c r="AV96" s="991"/>
      <c r="AW96" s="991"/>
      <c r="AX96" s="991"/>
      <c r="AY96" s="991"/>
      <c r="AZ96" s="991"/>
      <c r="BA96" s="991"/>
      <c r="BB96" s="991"/>
    </row>
  </sheetData>
  <mergeCells count="136">
    <mergeCell ref="AX90:BB96"/>
    <mergeCell ref="AX79:AX80"/>
    <mergeCell ref="AX87:AX88"/>
    <mergeCell ref="AT79:AT80"/>
    <mergeCell ref="A73:Y75"/>
    <mergeCell ref="AI74:AL77"/>
    <mergeCell ref="AX57:AX58"/>
    <mergeCell ref="A55:Y57"/>
    <mergeCell ref="AI56:AL59"/>
    <mergeCell ref="AM57:AW58"/>
    <mergeCell ref="AD36:AH59"/>
    <mergeCell ref="AI36:AL39"/>
    <mergeCell ref="AM36:BB39"/>
    <mergeCell ref="AI40:AL43"/>
    <mergeCell ref="AM53:AO54"/>
    <mergeCell ref="AP53:AP54"/>
    <mergeCell ref="AQ53:AS54"/>
    <mergeCell ref="AT53:AT54"/>
    <mergeCell ref="AR49:AS50"/>
    <mergeCell ref="AI48:AL51"/>
    <mergeCell ref="AI86:AL89"/>
    <mergeCell ref="AM87:AW88"/>
    <mergeCell ref="A88:Y90"/>
    <mergeCell ref="AT90:AW96"/>
    <mergeCell ref="A91:Y93"/>
    <mergeCell ref="A94:Y96"/>
    <mergeCell ref="AM79:AN80"/>
    <mergeCell ref="AR79:AS80"/>
    <mergeCell ref="AQ83:AS84"/>
    <mergeCell ref="AH90:AK96"/>
    <mergeCell ref="AL90:AO96"/>
    <mergeCell ref="AP90:AS96"/>
    <mergeCell ref="AO79:AP80"/>
    <mergeCell ref="A85:Y87"/>
    <mergeCell ref="AP83:AP84"/>
    <mergeCell ref="AQ79:AQ80"/>
    <mergeCell ref="A82:Y84"/>
    <mergeCell ref="AI82:AL85"/>
    <mergeCell ref="AM83:AO84"/>
    <mergeCell ref="G36:Y40"/>
    <mergeCell ref="G26:Y28"/>
    <mergeCell ref="H24:I25"/>
    <mergeCell ref="K24:M25"/>
    <mergeCell ref="AU53:AW54"/>
    <mergeCell ref="A70:Y72"/>
    <mergeCell ref="AI70:AL73"/>
    <mergeCell ref="AM70:BB73"/>
    <mergeCell ref="AI30:AJ31"/>
    <mergeCell ref="AM49:AN50"/>
    <mergeCell ref="AO49:AP50"/>
    <mergeCell ref="AQ49:AQ50"/>
    <mergeCell ref="G30:Y34"/>
    <mergeCell ref="AW49:AW50"/>
    <mergeCell ref="AM40:BB43"/>
    <mergeCell ref="A42:Y48"/>
    <mergeCell ref="AI44:AL47"/>
    <mergeCell ref="AM44:BB47"/>
    <mergeCell ref="A49:Y51"/>
    <mergeCell ref="A36:E40"/>
    <mergeCell ref="AT49:AT50"/>
    <mergeCell ref="AU49:AV50"/>
    <mergeCell ref="AX49:AX50"/>
    <mergeCell ref="A52:Y54"/>
    <mergeCell ref="A58:Y60"/>
    <mergeCell ref="AD60:BB61"/>
    <mergeCell ref="A61:Y63"/>
    <mergeCell ref="AD62:AH89"/>
    <mergeCell ref="AI62:AL65"/>
    <mergeCell ref="AM62:BB65"/>
    <mergeCell ref="A64:Y66"/>
    <mergeCell ref="AI66:AL69"/>
    <mergeCell ref="AM66:BB69"/>
    <mergeCell ref="A67:Y69"/>
    <mergeCell ref="AU79:AV80"/>
    <mergeCell ref="AM74:BB77"/>
    <mergeCell ref="AW79:AW80"/>
    <mergeCell ref="AU83:AW84"/>
    <mergeCell ref="AT83:AT84"/>
    <mergeCell ref="A1:Y1"/>
    <mergeCell ref="Z1:AC96"/>
    <mergeCell ref="AD1:AW1"/>
    <mergeCell ref="A9:Y11"/>
    <mergeCell ref="AD9:BB11"/>
    <mergeCell ref="A12:Y14"/>
    <mergeCell ref="AD12:BB14"/>
    <mergeCell ref="A76:Y78"/>
    <mergeCell ref="AI78:AL81"/>
    <mergeCell ref="A79:Y81"/>
    <mergeCell ref="A30:E34"/>
    <mergeCell ref="X21:Y23"/>
    <mergeCell ref="AD21:BB23"/>
    <mergeCell ref="AD24:BB26"/>
    <mergeCell ref="AD27:BB29"/>
    <mergeCell ref="X18:Y20"/>
    <mergeCell ref="AD90:AG96"/>
    <mergeCell ref="AI52:AL55"/>
    <mergeCell ref="A21:E23"/>
    <mergeCell ref="AX1:BB1"/>
    <mergeCell ref="A2:Y4"/>
    <mergeCell ref="AD2:BB2"/>
    <mergeCell ref="AD3:BB3"/>
    <mergeCell ref="AD4:BB4"/>
    <mergeCell ref="AL30:AM31"/>
    <mergeCell ref="AN30:AN31"/>
    <mergeCell ref="AD33:BB35"/>
    <mergeCell ref="J24:J25"/>
    <mergeCell ref="A15:B16"/>
    <mergeCell ref="C15:D16"/>
    <mergeCell ref="E15:E16"/>
    <mergeCell ref="F15:G16"/>
    <mergeCell ref="H15:H16"/>
    <mergeCell ref="I15:J16"/>
    <mergeCell ref="K15:K16"/>
    <mergeCell ref="AD15:BB17"/>
    <mergeCell ref="AD30:AE31"/>
    <mergeCell ref="AF30:AG31"/>
    <mergeCell ref="AH30:AH31"/>
    <mergeCell ref="A18:E20"/>
    <mergeCell ref="G18:L20"/>
    <mergeCell ref="M18:M20"/>
    <mergeCell ref="N18:O20"/>
    <mergeCell ref="P18:P20"/>
    <mergeCell ref="G21:L23"/>
    <mergeCell ref="AK30:AK31"/>
    <mergeCell ref="Q18:W20"/>
    <mergeCell ref="M21:M23"/>
    <mergeCell ref="N21:O23"/>
    <mergeCell ref="P21:P23"/>
    <mergeCell ref="Q21:W23"/>
    <mergeCell ref="AD18:BB20"/>
    <mergeCell ref="A24:E28"/>
    <mergeCell ref="G24:G25"/>
    <mergeCell ref="A5:Y5"/>
    <mergeCell ref="AD5:BB5"/>
    <mergeCell ref="A6:Y8"/>
    <mergeCell ref="AD6:BB8"/>
  </mergeCells>
  <phoneticPr fontId="45"/>
  <dataValidations count="1">
    <dataValidation imeMode="halfAlpha" allowBlank="1" showInputMessage="1" showErrorMessage="1" sqref="AM53:AO54 AQ53:AS54 AU53:AW54 AM83:AO84 AQ83:AS84 AU83:AW84" xr:uid="{99CC90D3-7E3E-41A1-A55C-8388B98D2E2D}"/>
  </dataValidations>
  <printOptions horizontalCentered="1" verticalCentered="1"/>
  <pageMargins left="0.25" right="0.25" top="0.75" bottom="0.75" header="0.3" footer="0.3"/>
  <pageSetup paperSize="9" scale="82" orientation="landscape"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11091-E94F-4B52-B0E2-716F973E771B}">
  <sheetPr codeName="Sheet8">
    <tabColor rgb="FFB0C979"/>
  </sheetPr>
  <dimension ref="A1:AX181"/>
  <sheetViews>
    <sheetView workbookViewId="0">
      <selection sqref="A1:K1"/>
    </sheetView>
  </sheetViews>
  <sheetFormatPr defaultColWidth="9" defaultRowHeight="13.5"/>
  <cols>
    <col min="1" max="1" width="2" style="196" customWidth="1"/>
    <col min="2" max="2" width="2.5" style="196" customWidth="1"/>
    <col min="3" max="5" width="1.625" style="196" customWidth="1"/>
    <col min="6" max="6" width="1.125" style="196" customWidth="1"/>
    <col min="7" max="21" width="2.5" style="196" customWidth="1"/>
    <col min="22" max="22" width="1.25" style="196" customWidth="1"/>
    <col min="23" max="23" width="1.5" style="196" customWidth="1"/>
    <col min="24" max="24" width="1.625" style="196" customWidth="1"/>
    <col min="25" max="25" width="1.125" style="196" customWidth="1"/>
    <col min="26" max="26" width="1.625" style="196" customWidth="1"/>
    <col min="27" max="27" width="1.125" style="196" customWidth="1"/>
    <col min="28" max="44" width="2.5" style="196" customWidth="1"/>
    <col min="45" max="45" width="1.125" style="196" customWidth="1"/>
    <col min="46" max="75" width="2.5" style="196" customWidth="1"/>
    <col min="76" max="16384" width="9" style="196"/>
  </cols>
  <sheetData>
    <row r="1" spans="1:45" ht="6.75" customHeight="1">
      <c r="A1" s="193"/>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029"/>
      <c r="AG1" s="1029"/>
      <c r="AH1" s="1029"/>
      <c r="AI1" s="1029"/>
      <c r="AJ1" s="1029"/>
      <c r="AK1" s="1029"/>
      <c r="AL1" s="1029"/>
      <c r="AM1" s="1029"/>
      <c r="AN1" s="1029"/>
      <c r="AO1" s="1029"/>
      <c r="AP1" s="1029"/>
      <c r="AQ1" s="1029"/>
      <c r="AR1" s="1029"/>
      <c r="AS1" s="195"/>
    </row>
    <row r="2" spans="1:45" s="198" customFormat="1">
      <c r="A2" s="197"/>
      <c r="B2" s="198" t="s">
        <v>831</v>
      </c>
      <c r="C2" s="196"/>
      <c r="D2" s="196"/>
      <c r="E2" s="196"/>
      <c r="F2" s="196"/>
      <c r="G2" s="196"/>
      <c r="H2" s="196"/>
      <c r="I2" s="196"/>
      <c r="J2" s="196"/>
      <c r="K2" s="196"/>
      <c r="L2" s="196"/>
      <c r="M2" s="196"/>
      <c r="N2" s="196"/>
      <c r="AF2" s="1030"/>
      <c r="AG2" s="1030"/>
      <c r="AH2" s="1030"/>
      <c r="AI2" s="1030"/>
      <c r="AJ2" s="1030"/>
      <c r="AK2" s="1030"/>
      <c r="AL2" s="1030"/>
      <c r="AM2" s="1030"/>
      <c r="AN2" s="1030"/>
      <c r="AO2" s="1030"/>
      <c r="AP2" s="1030"/>
      <c r="AQ2" s="1030"/>
      <c r="AR2" s="1030"/>
      <c r="AS2" s="199"/>
    </row>
    <row r="3" spans="1:45" s="198" customFormat="1" ht="16.5" customHeight="1">
      <c r="A3" s="197"/>
      <c r="B3" s="1031"/>
      <c r="C3" s="1032"/>
      <c r="D3" s="1032"/>
      <c r="E3" s="1032"/>
      <c r="F3" s="1032"/>
      <c r="G3" s="1032"/>
      <c r="H3" s="1032"/>
      <c r="I3" s="1032"/>
      <c r="J3" s="1032"/>
      <c r="K3" s="1032"/>
      <c r="L3" s="1032"/>
      <c r="M3" s="1032"/>
      <c r="N3" s="1032"/>
      <c r="AF3" s="1023"/>
      <c r="AG3" s="1023"/>
      <c r="AH3" s="1023"/>
      <c r="AI3" s="1023"/>
      <c r="AJ3" s="1023"/>
      <c r="AK3" s="1023"/>
      <c r="AL3" s="1023"/>
      <c r="AM3" s="1023"/>
      <c r="AN3" s="1023"/>
      <c r="AO3" s="1023"/>
      <c r="AP3" s="1023"/>
      <c r="AQ3" s="1023"/>
      <c r="AR3" s="1023"/>
      <c r="AS3" s="199"/>
    </row>
    <row r="4" spans="1:45" s="198" customFormat="1" ht="12.75" customHeight="1">
      <c r="A4" s="197"/>
      <c r="B4" s="200"/>
      <c r="C4" s="201"/>
      <c r="D4" s="201"/>
      <c r="E4" s="201"/>
      <c r="F4" s="201"/>
      <c r="G4" s="201"/>
      <c r="H4" s="201"/>
      <c r="I4" s="201"/>
      <c r="J4" s="201"/>
      <c r="K4" s="201"/>
      <c r="L4" s="201"/>
      <c r="M4" s="201"/>
      <c r="N4" s="201"/>
      <c r="AS4" s="199"/>
    </row>
    <row r="5" spans="1:45" s="198" customFormat="1" ht="30" customHeight="1">
      <c r="A5" s="202"/>
      <c r="B5" s="1033" t="s">
        <v>884</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c r="AH5" s="1034"/>
      <c r="AI5" s="1034"/>
      <c r="AJ5" s="1034"/>
      <c r="AK5" s="1034"/>
      <c r="AL5" s="1034"/>
      <c r="AM5" s="1034"/>
      <c r="AN5" s="1034"/>
      <c r="AO5" s="1034"/>
      <c r="AP5" s="1034"/>
      <c r="AQ5" s="1034"/>
      <c r="AR5" s="1034"/>
      <c r="AS5" s="199"/>
    </row>
    <row r="6" spans="1:45" s="198" customFormat="1" ht="10.5" customHeight="1">
      <c r="A6" s="197"/>
      <c r="B6" s="200"/>
      <c r="C6" s="201"/>
      <c r="D6" s="201"/>
      <c r="E6" s="201"/>
      <c r="F6" s="201"/>
      <c r="G6" s="201"/>
      <c r="H6" s="201"/>
      <c r="I6" s="201"/>
      <c r="J6" s="201"/>
      <c r="K6" s="201"/>
      <c r="L6" s="201"/>
      <c r="M6" s="201"/>
      <c r="N6" s="201"/>
      <c r="AS6" s="199"/>
    </row>
    <row r="7" spans="1:45" s="198" customFormat="1">
      <c r="A7" s="203"/>
      <c r="B7" s="1035" t="s">
        <v>832</v>
      </c>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99"/>
    </row>
    <row r="8" spans="1:45" s="198" customFormat="1" ht="8.25" customHeight="1">
      <c r="A8" s="197"/>
      <c r="AS8" s="199"/>
    </row>
    <row r="9" spans="1:45" s="198" customFormat="1">
      <c r="A9" s="203"/>
      <c r="B9" s="1037" t="s">
        <v>833</v>
      </c>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99"/>
    </row>
    <row r="10" spans="1:45" s="198" customFormat="1">
      <c r="A10" s="197"/>
      <c r="B10" s="204"/>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6"/>
      <c r="AS10" s="199"/>
    </row>
    <row r="11" spans="1:45" s="209" customFormat="1" ht="11.25" customHeight="1">
      <c r="A11" s="207"/>
      <c r="B11" s="1022" t="s">
        <v>834</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1023"/>
      <c r="Z11" s="1023"/>
      <c r="AA11" s="1023"/>
      <c r="AB11" s="1023"/>
      <c r="AC11" s="1023"/>
      <c r="AD11" s="1023"/>
      <c r="AE11" s="1023"/>
      <c r="AF11" s="1023"/>
      <c r="AG11" s="1023"/>
      <c r="AH11" s="1023"/>
      <c r="AI11" s="1023"/>
      <c r="AJ11" s="1023"/>
      <c r="AK11" s="1023"/>
      <c r="AL11" s="1023"/>
      <c r="AM11" s="1023"/>
      <c r="AN11" s="1023"/>
      <c r="AO11" s="1023"/>
      <c r="AP11" s="1023"/>
      <c r="AQ11" s="1023"/>
      <c r="AR11" s="1024"/>
      <c r="AS11" s="208"/>
    </row>
    <row r="12" spans="1:45" s="209" customFormat="1" ht="11.25">
      <c r="A12" s="207"/>
      <c r="B12" s="1025"/>
      <c r="C12" s="1023"/>
      <c r="D12" s="1023"/>
      <c r="E12" s="1023"/>
      <c r="F12" s="1023"/>
      <c r="G12" s="1023"/>
      <c r="H12" s="1023"/>
      <c r="I12" s="1023"/>
      <c r="J12" s="1023"/>
      <c r="K12" s="1023"/>
      <c r="L12" s="1023"/>
      <c r="M12" s="1023"/>
      <c r="N12" s="1023"/>
      <c r="O12" s="1023"/>
      <c r="P12" s="1023"/>
      <c r="Q12" s="1023"/>
      <c r="R12" s="1023"/>
      <c r="S12" s="1023"/>
      <c r="T12" s="1023"/>
      <c r="U12" s="1023"/>
      <c r="V12" s="1023"/>
      <c r="W12" s="1023"/>
      <c r="X12" s="1023"/>
      <c r="Y12" s="1023"/>
      <c r="Z12" s="1023"/>
      <c r="AA12" s="1023"/>
      <c r="AB12" s="1023"/>
      <c r="AC12" s="1023"/>
      <c r="AD12" s="1023"/>
      <c r="AE12" s="1023"/>
      <c r="AF12" s="1023"/>
      <c r="AG12" s="1023"/>
      <c r="AH12" s="1023"/>
      <c r="AI12" s="1023"/>
      <c r="AJ12" s="1023"/>
      <c r="AK12" s="1023"/>
      <c r="AL12" s="1023"/>
      <c r="AM12" s="1023"/>
      <c r="AN12" s="1023"/>
      <c r="AO12" s="1023"/>
      <c r="AP12" s="1023"/>
      <c r="AQ12" s="1023"/>
      <c r="AR12" s="1024"/>
      <c r="AS12" s="208"/>
    </row>
    <row r="13" spans="1:45" s="209" customFormat="1" ht="11.25">
      <c r="A13" s="207"/>
      <c r="B13" s="1025"/>
      <c r="C13" s="1023"/>
      <c r="D13" s="1023"/>
      <c r="E13" s="1023"/>
      <c r="F13" s="1023"/>
      <c r="G13" s="1023"/>
      <c r="H13" s="1023"/>
      <c r="I13" s="1023"/>
      <c r="J13" s="1023"/>
      <c r="K13" s="1023"/>
      <c r="L13" s="1023"/>
      <c r="M13" s="1023"/>
      <c r="N13" s="1023"/>
      <c r="O13" s="1023"/>
      <c r="P13" s="1023"/>
      <c r="Q13" s="1023"/>
      <c r="R13" s="1023"/>
      <c r="S13" s="1023"/>
      <c r="T13" s="1023"/>
      <c r="U13" s="1023"/>
      <c r="V13" s="1023"/>
      <c r="W13" s="1023"/>
      <c r="X13" s="1023"/>
      <c r="Y13" s="1023"/>
      <c r="Z13" s="1023"/>
      <c r="AA13" s="1023"/>
      <c r="AB13" s="1023"/>
      <c r="AC13" s="1023"/>
      <c r="AD13" s="1023"/>
      <c r="AE13" s="1023"/>
      <c r="AF13" s="1023"/>
      <c r="AG13" s="1023"/>
      <c r="AH13" s="1023"/>
      <c r="AI13" s="1023"/>
      <c r="AJ13" s="1023"/>
      <c r="AK13" s="1023"/>
      <c r="AL13" s="1023"/>
      <c r="AM13" s="1023"/>
      <c r="AN13" s="1023"/>
      <c r="AO13" s="1023"/>
      <c r="AP13" s="1023"/>
      <c r="AQ13" s="1023"/>
      <c r="AR13" s="1024"/>
      <c r="AS13" s="208"/>
    </row>
    <row r="14" spans="1:45" s="209" customFormat="1" ht="13.5" customHeight="1">
      <c r="A14" s="207"/>
      <c r="B14" s="210">
        <v>1</v>
      </c>
      <c r="C14" s="211" t="s">
        <v>835</v>
      </c>
      <c r="D14" s="196"/>
      <c r="E14" s="196"/>
      <c r="F14" s="196"/>
      <c r="G14" s="196"/>
      <c r="H14" s="196"/>
      <c r="I14" s="196"/>
      <c r="J14" s="196"/>
      <c r="K14" s="196"/>
      <c r="L14" s="196"/>
      <c r="M14" s="196"/>
      <c r="N14" s="196"/>
      <c r="O14" s="196"/>
      <c r="P14" s="196"/>
      <c r="Q14" s="196"/>
      <c r="R14" s="196"/>
      <c r="S14" s="196"/>
      <c r="T14" s="196"/>
      <c r="U14" s="196"/>
      <c r="V14" s="212"/>
      <c r="W14" s="213">
        <v>2</v>
      </c>
      <c r="X14" s="1039" t="s">
        <v>836</v>
      </c>
      <c r="Y14" s="1023"/>
      <c r="Z14" s="1023"/>
      <c r="AA14" s="1023"/>
      <c r="AB14" s="1023"/>
      <c r="AC14" s="1023"/>
      <c r="AD14" s="1023"/>
      <c r="AE14" s="1023"/>
      <c r="AF14" s="1023"/>
      <c r="AG14" s="1023"/>
      <c r="AH14" s="1023"/>
      <c r="AI14" s="1023"/>
      <c r="AJ14" s="1023"/>
      <c r="AK14" s="1023"/>
      <c r="AL14" s="1023"/>
      <c r="AM14" s="1023"/>
      <c r="AN14" s="1023"/>
      <c r="AO14" s="1023"/>
      <c r="AP14" s="1023"/>
      <c r="AQ14" s="1023"/>
      <c r="AR14" s="1024"/>
      <c r="AS14" s="208"/>
    </row>
    <row r="15" spans="1:45" s="209" customFormat="1" ht="13.5" customHeight="1">
      <c r="A15" s="207"/>
      <c r="B15" s="214"/>
      <c r="C15" s="215" t="s">
        <v>837</v>
      </c>
      <c r="D15" s="216">
        <v>1</v>
      </c>
      <c r="E15" s="209" t="s">
        <v>838</v>
      </c>
      <c r="F15" s="1040" t="s">
        <v>839</v>
      </c>
      <c r="G15" s="1041"/>
      <c r="H15" s="1041"/>
      <c r="I15" s="1041"/>
      <c r="J15" s="1041"/>
      <c r="K15" s="1041"/>
      <c r="L15" s="1041"/>
      <c r="M15" s="1041"/>
      <c r="N15" s="1041"/>
      <c r="O15" s="1041"/>
      <c r="P15" s="1041"/>
      <c r="Q15" s="1041"/>
      <c r="R15" s="1041"/>
      <c r="S15" s="1041"/>
      <c r="T15" s="1041"/>
      <c r="U15" s="1041"/>
      <c r="V15" s="217"/>
      <c r="W15" s="213"/>
      <c r="X15" s="1023"/>
      <c r="Y15" s="1023"/>
      <c r="Z15" s="1023"/>
      <c r="AA15" s="1023"/>
      <c r="AB15" s="1023"/>
      <c r="AC15" s="1023"/>
      <c r="AD15" s="1023"/>
      <c r="AE15" s="1023"/>
      <c r="AF15" s="1023"/>
      <c r="AG15" s="1023"/>
      <c r="AH15" s="1023"/>
      <c r="AI15" s="1023"/>
      <c r="AJ15" s="1023"/>
      <c r="AK15" s="1023"/>
      <c r="AL15" s="1023"/>
      <c r="AM15" s="1023"/>
      <c r="AN15" s="1023"/>
      <c r="AO15" s="1023"/>
      <c r="AP15" s="1023"/>
      <c r="AQ15" s="1023"/>
      <c r="AR15" s="1024"/>
      <c r="AS15" s="208"/>
    </row>
    <row r="16" spans="1:45" s="209" customFormat="1" ht="15" customHeight="1">
      <c r="A16" s="207"/>
      <c r="B16" s="218"/>
      <c r="C16" s="215"/>
      <c r="D16" s="216"/>
      <c r="F16" s="1041"/>
      <c r="G16" s="1041"/>
      <c r="H16" s="1041"/>
      <c r="I16" s="1041"/>
      <c r="J16" s="1041"/>
      <c r="K16" s="1041"/>
      <c r="L16" s="1041"/>
      <c r="M16" s="1041"/>
      <c r="N16" s="1041"/>
      <c r="O16" s="1041"/>
      <c r="P16" s="1041"/>
      <c r="Q16" s="1041"/>
      <c r="R16" s="1041"/>
      <c r="S16" s="1041"/>
      <c r="T16" s="1041"/>
      <c r="U16" s="1041"/>
      <c r="V16" s="217"/>
      <c r="W16" s="213"/>
      <c r="X16" s="1023"/>
      <c r="Y16" s="1023"/>
      <c r="Z16" s="1023"/>
      <c r="AA16" s="1023"/>
      <c r="AB16" s="1023"/>
      <c r="AC16" s="1023"/>
      <c r="AD16" s="1023"/>
      <c r="AE16" s="1023"/>
      <c r="AF16" s="1023"/>
      <c r="AG16" s="1023"/>
      <c r="AH16" s="1023"/>
      <c r="AI16" s="1023"/>
      <c r="AJ16" s="1023"/>
      <c r="AK16" s="1023"/>
      <c r="AL16" s="1023"/>
      <c r="AM16" s="1023"/>
      <c r="AN16" s="1023"/>
      <c r="AO16" s="1023"/>
      <c r="AP16" s="1023"/>
      <c r="AQ16" s="1023"/>
      <c r="AR16" s="1024"/>
      <c r="AS16" s="208"/>
    </row>
    <row r="17" spans="1:45" s="209" customFormat="1" ht="13.5" customHeight="1">
      <c r="A17" s="207"/>
      <c r="B17" s="218"/>
      <c r="C17" s="215"/>
      <c r="D17" s="213"/>
      <c r="F17" s="1041"/>
      <c r="G17" s="1041"/>
      <c r="H17" s="1041"/>
      <c r="I17" s="1041"/>
      <c r="J17" s="1041"/>
      <c r="K17" s="1041"/>
      <c r="L17" s="1041"/>
      <c r="M17" s="1041"/>
      <c r="N17" s="1041"/>
      <c r="O17" s="1041"/>
      <c r="P17" s="1041"/>
      <c r="Q17" s="1041"/>
      <c r="R17" s="1041"/>
      <c r="S17" s="1041"/>
      <c r="T17" s="1041"/>
      <c r="U17" s="1041"/>
      <c r="V17" s="217"/>
      <c r="W17" s="213"/>
      <c r="X17" s="1023"/>
      <c r="Y17" s="1023"/>
      <c r="Z17" s="1023"/>
      <c r="AA17" s="1023"/>
      <c r="AB17" s="1023"/>
      <c r="AC17" s="1023"/>
      <c r="AD17" s="1023"/>
      <c r="AE17" s="1023"/>
      <c r="AF17" s="1023"/>
      <c r="AG17" s="1023"/>
      <c r="AH17" s="1023"/>
      <c r="AI17" s="1023"/>
      <c r="AJ17" s="1023"/>
      <c r="AK17" s="1023"/>
      <c r="AL17" s="1023"/>
      <c r="AM17" s="1023"/>
      <c r="AN17" s="1023"/>
      <c r="AO17" s="1023"/>
      <c r="AP17" s="1023"/>
      <c r="AQ17" s="1023"/>
      <c r="AR17" s="1024"/>
      <c r="AS17" s="208"/>
    </row>
    <row r="18" spans="1:45" s="209" customFormat="1" ht="24.75" customHeight="1">
      <c r="A18" s="207"/>
      <c r="B18" s="218"/>
      <c r="C18" s="215"/>
      <c r="D18" s="213"/>
      <c r="F18" s="1041"/>
      <c r="G18" s="1041"/>
      <c r="H18" s="1041"/>
      <c r="I18" s="1041"/>
      <c r="J18" s="1041"/>
      <c r="K18" s="1041"/>
      <c r="L18" s="1041"/>
      <c r="M18" s="1041"/>
      <c r="N18" s="1041"/>
      <c r="O18" s="1041"/>
      <c r="P18" s="1041"/>
      <c r="Q18" s="1041"/>
      <c r="R18" s="1041"/>
      <c r="S18" s="1041"/>
      <c r="T18" s="1041"/>
      <c r="U18" s="1041"/>
      <c r="V18" s="217"/>
      <c r="W18" s="219">
        <v>3</v>
      </c>
      <c r="X18" s="1042" t="s">
        <v>840</v>
      </c>
      <c r="Y18" s="1023"/>
      <c r="Z18" s="1023"/>
      <c r="AA18" s="1023"/>
      <c r="AB18" s="1023"/>
      <c r="AC18" s="1023"/>
      <c r="AD18" s="1023"/>
      <c r="AE18" s="1023"/>
      <c r="AF18" s="1023"/>
      <c r="AG18" s="1023"/>
      <c r="AH18" s="1023"/>
      <c r="AI18" s="1023"/>
      <c r="AJ18" s="1023"/>
      <c r="AK18" s="1023"/>
      <c r="AL18" s="1023"/>
      <c r="AM18" s="1023"/>
      <c r="AN18" s="1023"/>
      <c r="AO18" s="1023"/>
      <c r="AP18" s="1023"/>
      <c r="AQ18" s="1023"/>
      <c r="AR18" s="1024"/>
      <c r="AS18" s="208"/>
    </row>
    <row r="19" spans="1:45" s="209" customFormat="1">
      <c r="A19" s="207"/>
      <c r="B19" s="218"/>
      <c r="C19" s="215" t="s">
        <v>837</v>
      </c>
      <c r="D19" s="213">
        <v>2</v>
      </c>
      <c r="E19" s="209" t="s">
        <v>838</v>
      </c>
      <c r="F19" s="1043" t="s">
        <v>841</v>
      </c>
      <c r="G19" s="1044"/>
      <c r="H19" s="1044"/>
      <c r="I19" s="1044"/>
      <c r="J19" s="1044"/>
      <c r="K19" s="1044"/>
      <c r="L19" s="1044"/>
      <c r="M19" s="1044"/>
      <c r="N19" s="1044"/>
      <c r="O19" s="1044"/>
      <c r="P19" s="1044"/>
      <c r="Q19" s="1044"/>
      <c r="R19" s="1044"/>
      <c r="S19" s="1044"/>
      <c r="T19" s="1044"/>
      <c r="U19" s="1044"/>
      <c r="V19" s="217"/>
      <c r="W19" s="213"/>
      <c r="X19" s="1023"/>
      <c r="Y19" s="1023"/>
      <c r="Z19" s="1023"/>
      <c r="AA19" s="1023"/>
      <c r="AB19" s="1023"/>
      <c r="AC19" s="1023"/>
      <c r="AD19" s="1023"/>
      <c r="AE19" s="1023"/>
      <c r="AF19" s="1023"/>
      <c r="AG19" s="1023"/>
      <c r="AH19" s="1023"/>
      <c r="AI19" s="1023"/>
      <c r="AJ19" s="1023"/>
      <c r="AK19" s="1023"/>
      <c r="AL19" s="1023"/>
      <c r="AM19" s="1023"/>
      <c r="AN19" s="1023"/>
      <c r="AO19" s="1023"/>
      <c r="AP19" s="1023"/>
      <c r="AQ19" s="1023"/>
      <c r="AR19" s="1024"/>
      <c r="AS19" s="208"/>
    </row>
    <row r="20" spans="1:45" s="209" customFormat="1" ht="9" customHeight="1">
      <c r="A20" s="207"/>
      <c r="B20" s="218"/>
      <c r="C20" s="215"/>
      <c r="D20" s="213"/>
      <c r="F20" s="220"/>
      <c r="G20" s="220"/>
      <c r="H20" s="220"/>
      <c r="I20" s="220"/>
      <c r="J20" s="220"/>
      <c r="K20" s="220"/>
      <c r="L20" s="220"/>
      <c r="M20" s="220"/>
      <c r="N20" s="220"/>
      <c r="O20" s="220"/>
      <c r="P20" s="220"/>
      <c r="Q20" s="220"/>
      <c r="R20" s="220"/>
      <c r="S20" s="220"/>
      <c r="T20" s="220"/>
      <c r="U20" s="220"/>
      <c r="V20" s="217"/>
      <c r="W20" s="213"/>
      <c r="X20" s="1023"/>
      <c r="Y20" s="1023"/>
      <c r="Z20" s="1023"/>
      <c r="AA20" s="1023"/>
      <c r="AB20" s="1023"/>
      <c r="AC20" s="1023"/>
      <c r="AD20" s="1023"/>
      <c r="AE20" s="1023"/>
      <c r="AF20" s="1023"/>
      <c r="AG20" s="1023"/>
      <c r="AH20" s="1023"/>
      <c r="AI20" s="1023"/>
      <c r="AJ20" s="1023"/>
      <c r="AK20" s="1023"/>
      <c r="AL20" s="1023"/>
      <c r="AM20" s="1023"/>
      <c r="AN20" s="1023"/>
      <c r="AO20" s="1023"/>
      <c r="AP20" s="1023"/>
      <c r="AQ20" s="1023"/>
      <c r="AR20" s="1024"/>
      <c r="AS20" s="208"/>
    </row>
    <row r="21" spans="1:45" s="209" customFormat="1" ht="13.5" customHeight="1">
      <c r="A21" s="207"/>
      <c r="B21" s="218"/>
      <c r="C21" s="215" t="s">
        <v>837</v>
      </c>
      <c r="D21" s="213">
        <v>3</v>
      </c>
      <c r="E21" s="209" t="s">
        <v>838</v>
      </c>
      <c r="F21" s="1045" t="s">
        <v>842</v>
      </c>
      <c r="G21" s="1045"/>
      <c r="H21" s="1045"/>
      <c r="I21" s="1045"/>
      <c r="J21" s="1045"/>
      <c r="K21" s="1045"/>
      <c r="L21" s="1045"/>
      <c r="M21" s="1045"/>
      <c r="N21" s="1045"/>
      <c r="O21" s="1045"/>
      <c r="P21" s="1045"/>
      <c r="Q21" s="1045"/>
      <c r="R21" s="1045"/>
      <c r="S21" s="1045"/>
      <c r="T21" s="1045"/>
      <c r="U21" s="1045"/>
      <c r="V21" s="1045"/>
      <c r="W21" s="1046">
        <v>4</v>
      </c>
      <c r="X21" s="1042" t="s">
        <v>843</v>
      </c>
      <c r="Y21" s="1023"/>
      <c r="Z21" s="1023"/>
      <c r="AA21" s="1023"/>
      <c r="AB21" s="1023"/>
      <c r="AC21" s="1023"/>
      <c r="AD21" s="1023"/>
      <c r="AE21" s="1023"/>
      <c r="AF21" s="1023"/>
      <c r="AG21" s="1023"/>
      <c r="AH21" s="1023"/>
      <c r="AI21" s="1023"/>
      <c r="AJ21" s="1023"/>
      <c r="AK21" s="1023"/>
      <c r="AL21" s="1023"/>
      <c r="AM21" s="1023"/>
      <c r="AN21" s="1023"/>
      <c r="AO21" s="1023"/>
      <c r="AP21" s="1023"/>
      <c r="AQ21" s="1023"/>
      <c r="AR21" s="1024"/>
      <c r="AS21" s="208"/>
    </row>
    <row r="22" spans="1:45" s="209" customFormat="1" ht="9" customHeight="1">
      <c r="A22" s="207"/>
      <c r="B22" s="218"/>
      <c r="C22" s="215"/>
      <c r="D22" s="213"/>
      <c r="F22" s="1045"/>
      <c r="G22" s="1045"/>
      <c r="H22" s="1045"/>
      <c r="I22" s="1045"/>
      <c r="J22" s="1045"/>
      <c r="K22" s="1045"/>
      <c r="L22" s="1045"/>
      <c r="M22" s="1045"/>
      <c r="N22" s="1045"/>
      <c r="O22" s="1045"/>
      <c r="P22" s="1045"/>
      <c r="Q22" s="1045"/>
      <c r="R22" s="1045"/>
      <c r="S22" s="1045"/>
      <c r="T22" s="1045"/>
      <c r="U22" s="1045"/>
      <c r="V22" s="1045"/>
      <c r="W22" s="1047"/>
      <c r="X22" s="1023"/>
      <c r="Y22" s="1023"/>
      <c r="Z22" s="1023"/>
      <c r="AA22" s="1023"/>
      <c r="AB22" s="1023"/>
      <c r="AC22" s="1023"/>
      <c r="AD22" s="1023"/>
      <c r="AE22" s="1023"/>
      <c r="AF22" s="1023"/>
      <c r="AG22" s="1023"/>
      <c r="AH22" s="1023"/>
      <c r="AI22" s="1023"/>
      <c r="AJ22" s="1023"/>
      <c r="AK22" s="1023"/>
      <c r="AL22" s="1023"/>
      <c r="AM22" s="1023"/>
      <c r="AN22" s="1023"/>
      <c r="AO22" s="1023"/>
      <c r="AP22" s="1023"/>
      <c r="AQ22" s="1023"/>
      <c r="AR22" s="1024"/>
      <c r="AS22" s="208"/>
    </row>
    <row r="23" spans="1:45" s="209" customFormat="1" ht="11.25">
      <c r="A23" s="207"/>
      <c r="B23" s="218"/>
      <c r="C23" s="221"/>
      <c r="D23" s="213"/>
      <c r="F23" s="1045"/>
      <c r="G23" s="1045"/>
      <c r="H23" s="1045"/>
      <c r="I23" s="1045"/>
      <c r="J23" s="1045"/>
      <c r="K23" s="1045"/>
      <c r="L23" s="1045"/>
      <c r="M23" s="1045"/>
      <c r="N23" s="1045"/>
      <c r="O23" s="1045"/>
      <c r="P23" s="1045"/>
      <c r="Q23" s="1045"/>
      <c r="R23" s="1045"/>
      <c r="S23" s="1045"/>
      <c r="T23" s="1045"/>
      <c r="U23" s="1045"/>
      <c r="V23" s="1045"/>
      <c r="W23" s="213"/>
      <c r="X23" s="1023"/>
      <c r="Y23" s="1023"/>
      <c r="Z23" s="1023"/>
      <c r="AA23" s="1023"/>
      <c r="AB23" s="1023"/>
      <c r="AC23" s="1023"/>
      <c r="AD23" s="1023"/>
      <c r="AE23" s="1023"/>
      <c r="AF23" s="1023"/>
      <c r="AG23" s="1023"/>
      <c r="AH23" s="1023"/>
      <c r="AI23" s="1023"/>
      <c r="AJ23" s="1023"/>
      <c r="AK23" s="1023"/>
      <c r="AL23" s="1023"/>
      <c r="AM23" s="1023"/>
      <c r="AN23" s="1023"/>
      <c r="AO23" s="1023"/>
      <c r="AP23" s="1023"/>
      <c r="AQ23" s="1023"/>
      <c r="AR23" s="1024"/>
      <c r="AS23" s="208"/>
    </row>
    <row r="24" spans="1:45" s="209" customFormat="1" ht="11.25">
      <c r="A24" s="207"/>
      <c r="B24" s="218"/>
      <c r="C24" s="221"/>
      <c r="D24" s="213"/>
      <c r="F24" s="1045"/>
      <c r="G24" s="1045"/>
      <c r="H24" s="1045"/>
      <c r="I24" s="1045"/>
      <c r="J24" s="1045"/>
      <c r="K24" s="1045"/>
      <c r="L24" s="1045"/>
      <c r="M24" s="1045"/>
      <c r="N24" s="1045"/>
      <c r="O24" s="1045"/>
      <c r="P24" s="1045"/>
      <c r="Q24" s="1045"/>
      <c r="R24" s="1045"/>
      <c r="S24" s="1045"/>
      <c r="T24" s="1045"/>
      <c r="U24" s="1045"/>
      <c r="V24" s="1045"/>
      <c r="W24" s="213"/>
      <c r="X24" s="1023"/>
      <c r="Y24" s="1023"/>
      <c r="Z24" s="1023"/>
      <c r="AA24" s="1023"/>
      <c r="AB24" s="1023"/>
      <c r="AC24" s="1023"/>
      <c r="AD24" s="1023"/>
      <c r="AE24" s="1023"/>
      <c r="AF24" s="1023"/>
      <c r="AG24" s="1023"/>
      <c r="AH24" s="1023"/>
      <c r="AI24" s="1023"/>
      <c r="AJ24" s="1023"/>
      <c r="AK24" s="1023"/>
      <c r="AL24" s="1023"/>
      <c r="AM24" s="1023"/>
      <c r="AN24" s="1023"/>
      <c r="AO24" s="1023"/>
      <c r="AP24" s="1023"/>
      <c r="AQ24" s="1023"/>
      <c r="AR24" s="1024"/>
      <c r="AS24" s="208"/>
    </row>
    <row r="25" spans="1:45" s="209" customFormat="1" ht="13.5" customHeight="1">
      <c r="A25" s="207"/>
      <c r="B25" s="218"/>
      <c r="C25" s="215" t="s">
        <v>837</v>
      </c>
      <c r="D25" s="213">
        <v>4</v>
      </c>
      <c r="E25" s="209" t="s">
        <v>838</v>
      </c>
      <c r="F25" s="1045" t="s">
        <v>844</v>
      </c>
      <c r="G25" s="1045"/>
      <c r="H25" s="1045"/>
      <c r="I25" s="1045"/>
      <c r="J25" s="1045"/>
      <c r="K25" s="1045"/>
      <c r="L25" s="1045"/>
      <c r="M25" s="1045"/>
      <c r="N25" s="1045"/>
      <c r="O25" s="1045"/>
      <c r="P25" s="1045"/>
      <c r="Q25" s="1045"/>
      <c r="R25" s="1045"/>
      <c r="S25" s="1045"/>
      <c r="T25" s="1045"/>
      <c r="U25" s="1045"/>
      <c r="V25" s="217"/>
      <c r="W25" s="213">
        <v>5</v>
      </c>
      <c r="X25" s="1042" t="s">
        <v>845</v>
      </c>
      <c r="Y25" s="1023"/>
      <c r="Z25" s="1023"/>
      <c r="AA25" s="1023"/>
      <c r="AB25" s="1023"/>
      <c r="AC25" s="1023"/>
      <c r="AD25" s="1023"/>
      <c r="AE25" s="1023"/>
      <c r="AF25" s="1023"/>
      <c r="AG25" s="1023"/>
      <c r="AH25" s="1023"/>
      <c r="AI25" s="1023"/>
      <c r="AJ25" s="1023"/>
      <c r="AK25" s="1023"/>
      <c r="AL25" s="1023"/>
      <c r="AM25" s="1023"/>
      <c r="AN25" s="1023"/>
      <c r="AO25" s="1023"/>
      <c r="AP25" s="1023"/>
      <c r="AQ25" s="1023"/>
      <c r="AR25" s="1024"/>
      <c r="AS25" s="208"/>
    </row>
    <row r="26" spans="1:45" s="209" customFormat="1" ht="13.5" customHeight="1">
      <c r="A26" s="207"/>
      <c r="B26" s="218"/>
      <c r="C26" s="215"/>
      <c r="D26" s="213"/>
      <c r="F26" s="1045"/>
      <c r="G26" s="1045"/>
      <c r="H26" s="1045"/>
      <c r="I26" s="1045"/>
      <c r="J26" s="1045"/>
      <c r="K26" s="1045"/>
      <c r="L26" s="1045"/>
      <c r="M26" s="1045"/>
      <c r="N26" s="1045"/>
      <c r="O26" s="1045"/>
      <c r="P26" s="1045"/>
      <c r="Q26" s="1045"/>
      <c r="R26" s="1045"/>
      <c r="S26" s="1045"/>
      <c r="T26" s="1045"/>
      <c r="U26" s="1045"/>
      <c r="V26" s="217"/>
      <c r="W26" s="213"/>
      <c r="X26" s="1023"/>
      <c r="Y26" s="1023"/>
      <c r="Z26" s="1023"/>
      <c r="AA26" s="1023"/>
      <c r="AB26" s="1023"/>
      <c r="AC26" s="1023"/>
      <c r="AD26" s="1023"/>
      <c r="AE26" s="1023"/>
      <c r="AF26" s="1023"/>
      <c r="AG26" s="1023"/>
      <c r="AH26" s="1023"/>
      <c r="AI26" s="1023"/>
      <c r="AJ26" s="1023"/>
      <c r="AK26" s="1023"/>
      <c r="AL26" s="1023"/>
      <c r="AM26" s="1023"/>
      <c r="AN26" s="1023"/>
      <c r="AO26" s="1023"/>
      <c r="AP26" s="1023"/>
      <c r="AQ26" s="1023"/>
      <c r="AR26" s="1024"/>
      <c r="AS26" s="208"/>
    </row>
    <row r="27" spans="1:45" s="209" customFormat="1">
      <c r="A27" s="207"/>
      <c r="B27" s="218"/>
      <c r="C27" s="215"/>
      <c r="D27" s="213"/>
      <c r="F27" s="1041"/>
      <c r="G27" s="1041"/>
      <c r="H27" s="1041"/>
      <c r="I27" s="1041"/>
      <c r="J27" s="1041"/>
      <c r="K27" s="1041"/>
      <c r="L27" s="1041"/>
      <c r="M27" s="1041"/>
      <c r="N27" s="1041"/>
      <c r="O27" s="1041"/>
      <c r="P27" s="1041"/>
      <c r="Q27" s="1041"/>
      <c r="R27" s="1041"/>
      <c r="S27" s="1041"/>
      <c r="T27" s="1041"/>
      <c r="U27" s="1041"/>
      <c r="V27" s="217"/>
      <c r="W27" s="213"/>
      <c r="X27" s="1023"/>
      <c r="Y27" s="1023"/>
      <c r="Z27" s="1023"/>
      <c r="AA27" s="1023"/>
      <c r="AB27" s="1023"/>
      <c r="AC27" s="1023"/>
      <c r="AD27" s="1023"/>
      <c r="AE27" s="1023"/>
      <c r="AF27" s="1023"/>
      <c r="AG27" s="1023"/>
      <c r="AH27" s="1023"/>
      <c r="AI27" s="1023"/>
      <c r="AJ27" s="1023"/>
      <c r="AK27" s="1023"/>
      <c r="AL27" s="1023"/>
      <c r="AM27" s="1023"/>
      <c r="AN27" s="1023"/>
      <c r="AO27" s="1023"/>
      <c r="AP27" s="1023"/>
      <c r="AQ27" s="1023"/>
      <c r="AR27" s="1024"/>
      <c r="AS27" s="208"/>
    </row>
    <row r="28" spans="1:45" s="209" customFormat="1" ht="13.5" customHeight="1">
      <c r="A28" s="207"/>
      <c r="B28" s="218"/>
      <c r="C28" s="215" t="s">
        <v>837</v>
      </c>
      <c r="D28" s="213">
        <v>5</v>
      </c>
      <c r="E28" s="209" t="s">
        <v>838</v>
      </c>
      <c r="F28" s="1040" t="s">
        <v>846</v>
      </c>
      <c r="G28" s="1041"/>
      <c r="H28" s="1041"/>
      <c r="I28" s="1041"/>
      <c r="J28" s="1041"/>
      <c r="K28" s="1041"/>
      <c r="L28" s="1041"/>
      <c r="M28" s="1041"/>
      <c r="N28" s="1041"/>
      <c r="O28" s="1041"/>
      <c r="P28" s="1041"/>
      <c r="Q28" s="1041"/>
      <c r="R28" s="1041"/>
      <c r="S28" s="1041"/>
      <c r="T28" s="1041"/>
      <c r="U28" s="1041"/>
      <c r="V28" s="217"/>
      <c r="W28" s="213">
        <v>6</v>
      </c>
      <c r="X28" s="1042" t="s">
        <v>847</v>
      </c>
      <c r="Y28" s="1023"/>
      <c r="Z28" s="1023"/>
      <c r="AA28" s="1023"/>
      <c r="AB28" s="1023"/>
      <c r="AC28" s="1023"/>
      <c r="AD28" s="1023"/>
      <c r="AE28" s="1023"/>
      <c r="AF28" s="1023"/>
      <c r="AG28" s="1023"/>
      <c r="AH28" s="1023"/>
      <c r="AI28" s="1023"/>
      <c r="AJ28" s="1023"/>
      <c r="AK28" s="1023"/>
      <c r="AL28" s="1023"/>
      <c r="AM28" s="1023"/>
      <c r="AN28" s="1023"/>
      <c r="AO28" s="1023"/>
      <c r="AP28" s="1023"/>
      <c r="AQ28" s="1023"/>
      <c r="AR28" s="1024"/>
      <c r="AS28" s="208"/>
    </row>
    <row r="29" spans="1:45" s="209" customFormat="1" ht="13.5" customHeight="1">
      <c r="A29" s="207"/>
      <c r="B29" s="218"/>
      <c r="C29" s="215"/>
      <c r="D29" s="213"/>
      <c r="F29" s="1041"/>
      <c r="G29" s="1041"/>
      <c r="H29" s="1041"/>
      <c r="I29" s="1041"/>
      <c r="J29" s="1041"/>
      <c r="K29" s="1041"/>
      <c r="L29" s="1041"/>
      <c r="M29" s="1041"/>
      <c r="N29" s="1041"/>
      <c r="O29" s="1041"/>
      <c r="P29" s="1041"/>
      <c r="Q29" s="1041"/>
      <c r="R29" s="1041"/>
      <c r="S29" s="1041"/>
      <c r="T29" s="1041"/>
      <c r="U29" s="1041"/>
      <c r="V29" s="217"/>
      <c r="W29" s="213"/>
      <c r="X29" s="1023"/>
      <c r="Y29" s="1023"/>
      <c r="Z29" s="1023"/>
      <c r="AA29" s="1023"/>
      <c r="AB29" s="1023"/>
      <c r="AC29" s="1023"/>
      <c r="AD29" s="1023"/>
      <c r="AE29" s="1023"/>
      <c r="AF29" s="1023"/>
      <c r="AG29" s="1023"/>
      <c r="AH29" s="1023"/>
      <c r="AI29" s="1023"/>
      <c r="AJ29" s="1023"/>
      <c r="AK29" s="1023"/>
      <c r="AL29" s="1023"/>
      <c r="AM29" s="1023"/>
      <c r="AN29" s="1023"/>
      <c r="AO29" s="1023"/>
      <c r="AP29" s="1023"/>
      <c r="AQ29" s="1023"/>
      <c r="AR29" s="1024"/>
      <c r="AS29" s="208"/>
    </row>
    <row r="30" spans="1:45" s="209" customFormat="1">
      <c r="A30" s="207"/>
      <c r="B30" s="218"/>
      <c r="C30" s="215" t="s">
        <v>837</v>
      </c>
      <c r="D30" s="213">
        <v>6</v>
      </c>
      <c r="E30" s="209" t="s">
        <v>838</v>
      </c>
      <c r="F30" s="1040" t="s">
        <v>848</v>
      </c>
      <c r="G30" s="1041"/>
      <c r="H30" s="1041"/>
      <c r="I30" s="1041"/>
      <c r="J30" s="1041"/>
      <c r="K30" s="1041"/>
      <c r="L30" s="1041"/>
      <c r="M30" s="1041"/>
      <c r="N30" s="1041"/>
      <c r="O30" s="1041"/>
      <c r="P30" s="1041"/>
      <c r="Q30" s="1041"/>
      <c r="R30" s="1041"/>
      <c r="S30" s="1041"/>
      <c r="T30" s="1041"/>
      <c r="U30" s="1041"/>
      <c r="V30" s="217"/>
      <c r="W30" s="213"/>
      <c r="X30" s="1023"/>
      <c r="Y30" s="1023"/>
      <c r="Z30" s="1023"/>
      <c r="AA30" s="1023"/>
      <c r="AB30" s="1023"/>
      <c r="AC30" s="1023"/>
      <c r="AD30" s="1023"/>
      <c r="AE30" s="1023"/>
      <c r="AF30" s="1023"/>
      <c r="AG30" s="1023"/>
      <c r="AH30" s="1023"/>
      <c r="AI30" s="1023"/>
      <c r="AJ30" s="1023"/>
      <c r="AK30" s="1023"/>
      <c r="AL30" s="1023"/>
      <c r="AM30" s="1023"/>
      <c r="AN30" s="1023"/>
      <c r="AO30" s="1023"/>
      <c r="AP30" s="1023"/>
      <c r="AQ30" s="1023"/>
      <c r="AR30" s="1024"/>
      <c r="AS30" s="208"/>
    </row>
    <row r="31" spans="1:45" s="209" customFormat="1" ht="11.25" customHeight="1">
      <c r="A31" s="207"/>
      <c r="B31" s="218"/>
      <c r="C31" s="215"/>
      <c r="D31" s="213"/>
      <c r="F31" s="1041"/>
      <c r="G31" s="1041"/>
      <c r="H31" s="1041"/>
      <c r="I31" s="1041"/>
      <c r="J31" s="1041"/>
      <c r="K31" s="1041"/>
      <c r="L31" s="1041"/>
      <c r="M31" s="1041"/>
      <c r="N31" s="1041"/>
      <c r="O31" s="1041"/>
      <c r="P31" s="1041"/>
      <c r="Q31" s="1041"/>
      <c r="R31" s="1041"/>
      <c r="S31" s="1041"/>
      <c r="T31" s="1041"/>
      <c r="U31" s="1041"/>
      <c r="V31" s="211"/>
      <c r="W31" s="213">
        <v>7</v>
      </c>
      <c r="X31" s="1042" t="s">
        <v>849</v>
      </c>
      <c r="Y31" s="1023"/>
      <c r="Z31" s="1023"/>
      <c r="AA31" s="1023"/>
      <c r="AB31" s="1023"/>
      <c r="AC31" s="1023"/>
      <c r="AD31" s="1023"/>
      <c r="AE31" s="1023"/>
      <c r="AF31" s="1023"/>
      <c r="AG31" s="1023"/>
      <c r="AH31" s="1023"/>
      <c r="AI31" s="1023"/>
      <c r="AJ31" s="1023"/>
      <c r="AK31" s="1023"/>
      <c r="AL31" s="1023"/>
      <c r="AM31" s="1023"/>
      <c r="AN31" s="1023"/>
      <c r="AO31" s="1023"/>
      <c r="AP31" s="1023"/>
      <c r="AQ31" s="1023"/>
      <c r="AR31" s="1024"/>
      <c r="AS31" s="208"/>
    </row>
    <row r="32" spans="1:45" s="209" customFormat="1" ht="11.25" customHeight="1">
      <c r="A32" s="207"/>
      <c r="B32" s="218"/>
      <c r="C32" s="215"/>
      <c r="D32" s="213"/>
      <c r="F32" s="1041"/>
      <c r="G32" s="1041"/>
      <c r="H32" s="1041"/>
      <c r="I32" s="1041"/>
      <c r="J32" s="1041"/>
      <c r="K32" s="1041"/>
      <c r="L32" s="1041"/>
      <c r="M32" s="1041"/>
      <c r="N32" s="1041"/>
      <c r="O32" s="1041"/>
      <c r="P32" s="1041"/>
      <c r="Q32" s="1041"/>
      <c r="R32" s="1041"/>
      <c r="S32" s="1041"/>
      <c r="T32" s="1041"/>
      <c r="U32" s="1041"/>
      <c r="V32" s="211"/>
      <c r="W32" s="213"/>
      <c r="X32" s="1023"/>
      <c r="Y32" s="1023"/>
      <c r="Z32" s="1023"/>
      <c r="AA32" s="1023"/>
      <c r="AB32" s="1023"/>
      <c r="AC32" s="1023"/>
      <c r="AD32" s="1023"/>
      <c r="AE32" s="1023"/>
      <c r="AF32" s="1023"/>
      <c r="AG32" s="1023"/>
      <c r="AH32" s="1023"/>
      <c r="AI32" s="1023"/>
      <c r="AJ32" s="1023"/>
      <c r="AK32" s="1023"/>
      <c r="AL32" s="1023"/>
      <c r="AM32" s="1023"/>
      <c r="AN32" s="1023"/>
      <c r="AO32" s="1023"/>
      <c r="AP32" s="1023"/>
      <c r="AQ32" s="1023"/>
      <c r="AR32" s="1024"/>
      <c r="AS32" s="208"/>
    </row>
    <row r="33" spans="1:50" s="209" customFormat="1" ht="11.25" customHeight="1">
      <c r="A33" s="207"/>
      <c r="B33" s="218"/>
      <c r="C33" s="222"/>
      <c r="D33" s="213"/>
      <c r="E33" s="213"/>
      <c r="F33" s="220"/>
      <c r="G33" s="220"/>
      <c r="H33" s="220"/>
      <c r="I33" s="220"/>
      <c r="J33" s="220"/>
      <c r="K33" s="220"/>
      <c r="L33" s="220"/>
      <c r="M33" s="220"/>
      <c r="N33" s="220"/>
      <c r="O33" s="220"/>
      <c r="P33" s="220"/>
      <c r="Q33" s="220"/>
      <c r="R33" s="220"/>
      <c r="S33" s="220"/>
      <c r="T33" s="220"/>
      <c r="U33" s="220"/>
      <c r="V33" s="211"/>
      <c r="W33" s="213"/>
      <c r="X33" s="1023"/>
      <c r="Y33" s="1023"/>
      <c r="Z33" s="1023"/>
      <c r="AA33" s="1023"/>
      <c r="AB33" s="1023"/>
      <c r="AC33" s="1023"/>
      <c r="AD33" s="1023"/>
      <c r="AE33" s="1023"/>
      <c r="AF33" s="1023"/>
      <c r="AG33" s="1023"/>
      <c r="AH33" s="1023"/>
      <c r="AI33" s="1023"/>
      <c r="AJ33" s="1023"/>
      <c r="AK33" s="1023"/>
      <c r="AL33" s="1023"/>
      <c r="AM33" s="1023"/>
      <c r="AN33" s="1023"/>
      <c r="AO33" s="1023"/>
      <c r="AP33" s="1023"/>
      <c r="AQ33" s="1023"/>
      <c r="AR33" s="1024"/>
      <c r="AS33" s="208"/>
    </row>
    <row r="34" spans="1:50" s="209" customFormat="1" ht="6.75" customHeight="1">
      <c r="A34" s="207"/>
      <c r="B34" s="223"/>
      <c r="C34" s="224"/>
      <c r="D34" s="224"/>
      <c r="E34" s="224"/>
      <c r="F34" s="224"/>
      <c r="G34" s="225"/>
      <c r="H34" s="226"/>
      <c r="I34" s="226"/>
      <c r="J34" s="226"/>
      <c r="K34" s="226"/>
      <c r="L34" s="226"/>
      <c r="M34" s="226"/>
      <c r="N34" s="226"/>
      <c r="O34" s="226"/>
      <c r="P34" s="226"/>
      <c r="Q34" s="226"/>
      <c r="R34" s="226"/>
      <c r="S34" s="226"/>
      <c r="T34" s="226"/>
      <c r="U34" s="226"/>
      <c r="V34" s="227"/>
      <c r="W34" s="224"/>
      <c r="X34" s="228"/>
      <c r="Y34" s="228"/>
      <c r="Z34" s="228"/>
      <c r="AA34" s="228"/>
      <c r="AB34" s="228"/>
      <c r="AC34" s="228"/>
      <c r="AD34" s="228"/>
      <c r="AE34" s="228"/>
      <c r="AF34" s="228"/>
      <c r="AG34" s="228"/>
      <c r="AH34" s="228"/>
      <c r="AI34" s="228"/>
      <c r="AJ34" s="228"/>
      <c r="AK34" s="228"/>
      <c r="AL34" s="228"/>
      <c r="AM34" s="228"/>
      <c r="AN34" s="228"/>
      <c r="AO34" s="228"/>
      <c r="AP34" s="228"/>
      <c r="AQ34" s="228"/>
      <c r="AR34" s="229"/>
      <c r="AS34" s="199"/>
    </row>
    <row r="35" spans="1:50" s="209" customFormat="1" ht="15.75" customHeight="1">
      <c r="A35" s="207"/>
      <c r="B35" s="1048" t="s">
        <v>850</v>
      </c>
      <c r="C35" s="1048"/>
      <c r="D35" s="1048"/>
      <c r="E35" s="1048"/>
      <c r="F35" s="1048"/>
      <c r="G35" s="1048"/>
      <c r="H35" s="1048"/>
      <c r="I35" s="1048"/>
      <c r="J35" s="198"/>
      <c r="K35" s="198"/>
      <c r="L35" s="198"/>
      <c r="M35" s="198"/>
      <c r="N35" s="198"/>
      <c r="O35" s="198"/>
      <c r="P35" s="198"/>
      <c r="Q35" s="198"/>
      <c r="R35" s="198"/>
      <c r="S35" s="198"/>
      <c r="T35" s="198"/>
      <c r="U35" s="198"/>
      <c r="V35" s="211"/>
      <c r="W35" s="213"/>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199"/>
      <c r="AT35" s="198"/>
      <c r="AU35" s="198"/>
    </row>
    <row r="36" spans="1:50" s="209" customFormat="1" ht="5.25" customHeight="1" thickBot="1">
      <c r="A36" s="207"/>
      <c r="B36" s="1049"/>
      <c r="C36" s="1049"/>
      <c r="D36" s="1049"/>
      <c r="E36" s="1049"/>
      <c r="F36" s="1049"/>
      <c r="G36" s="1049"/>
      <c r="H36" s="1049"/>
      <c r="I36" s="1049"/>
      <c r="J36" s="198"/>
      <c r="K36" s="198"/>
      <c r="L36" s="198"/>
      <c r="M36" s="198"/>
      <c r="N36" s="198"/>
      <c r="O36" s="198"/>
      <c r="P36" s="198"/>
      <c r="Q36" s="198"/>
      <c r="R36" s="198"/>
      <c r="S36" s="198"/>
      <c r="T36" s="198"/>
      <c r="U36" s="198"/>
      <c r="V36" s="211"/>
      <c r="W36" s="213"/>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199"/>
      <c r="AT36" s="198"/>
      <c r="AU36" s="198"/>
    </row>
    <row r="37" spans="1:50" s="209" customFormat="1" ht="6.75" customHeight="1" thickBot="1">
      <c r="A37" s="207"/>
      <c r="B37" s="230"/>
      <c r="C37" s="231"/>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3"/>
      <c r="AS37" s="234"/>
      <c r="AT37" s="198"/>
      <c r="AU37" s="198"/>
      <c r="AV37" s="198"/>
    </row>
    <row r="38" spans="1:50" s="209" customFormat="1" ht="9.75" customHeight="1" thickBot="1">
      <c r="A38" s="207"/>
      <c r="B38" s="1070" t="s">
        <v>851</v>
      </c>
      <c r="C38" s="1036"/>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7"/>
      <c r="AR38" s="238"/>
      <c r="AS38" s="234"/>
      <c r="AT38" s="198"/>
      <c r="AU38" s="198"/>
      <c r="AV38" s="198"/>
    </row>
    <row r="39" spans="1:50" s="209" customFormat="1" ht="14.25" customHeight="1">
      <c r="A39" s="207"/>
      <c r="B39" s="1092"/>
      <c r="C39" s="1036"/>
      <c r="D39" s="1050" t="s">
        <v>852</v>
      </c>
      <c r="E39" s="1051"/>
      <c r="F39" s="1051"/>
      <c r="G39" s="1051"/>
      <c r="H39" s="1051"/>
      <c r="I39" s="1051"/>
      <c r="J39" s="1051"/>
      <c r="K39" s="1051"/>
      <c r="L39" s="1051"/>
      <c r="M39" s="1051"/>
      <c r="N39" s="1051"/>
      <c r="O39" s="1051"/>
      <c r="P39" s="1052"/>
      <c r="Q39" s="1052"/>
      <c r="R39" s="1052"/>
      <c r="S39" s="1052"/>
      <c r="T39" s="1052"/>
      <c r="U39" s="1052"/>
      <c r="V39" s="239"/>
      <c r="W39" s="239"/>
      <c r="X39" s="1054"/>
      <c r="Y39" s="1055"/>
      <c r="Z39" s="1055"/>
      <c r="AA39" s="1056"/>
      <c r="AB39" s="1060" t="s">
        <v>853</v>
      </c>
      <c r="AC39" s="1051"/>
      <c r="AD39" s="1051"/>
      <c r="AE39" s="1051"/>
      <c r="AF39" s="1051"/>
      <c r="AG39" s="1051"/>
      <c r="AH39" s="1084"/>
      <c r="AI39" s="1056"/>
      <c r="AJ39" s="1069" t="s">
        <v>854</v>
      </c>
      <c r="AK39" s="1051"/>
      <c r="AL39" s="1051"/>
      <c r="AM39" s="1051"/>
      <c r="AN39" s="240"/>
      <c r="AO39" s="240"/>
      <c r="AP39" s="240"/>
      <c r="AQ39" s="241"/>
      <c r="AR39" s="238"/>
      <c r="AS39" s="234"/>
      <c r="AT39" s="212"/>
      <c r="AU39" s="212"/>
      <c r="AV39" s="198"/>
      <c r="AW39" s="198"/>
      <c r="AX39" s="198"/>
    </row>
    <row r="40" spans="1:50" s="209" customFormat="1" ht="14.25" thickBot="1">
      <c r="A40" s="207"/>
      <c r="B40" s="1092"/>
      <c r="C40" s="1036"/>
      <c r="D40" s="1053"/>
      <c r="E40" s="1051"/>
      <c r="F40" s="1051"/>
      <c r="G40" s="1051"/>
      <c r="H40" s="1051"/>
      <c r="I40" s="1051"/>
      <c r="J40" s="1051"/>
      <c r="K40" s="1051"/>
      <c r="L40" s="1051"/>
      <c r="M40" s="1051"/>
      <c r="N40" s="1051"/>
      <c r="O40" s="1051"/>
      <c r="P40" s="1052"/>
      <c r="Q40" s="1052"/>
      <c r="R40" s="1052"/>
      <c r="S40" s="1052"/>
      <c r="T40" s="1052"/>
      <c r="U40" s="1052"/>
      <c r="V40" s="239"/>
      <c r="W40" s="239"/>
      <c r="X40" s="1057"/>
      <c r="Y40" s="1058"/>
      <c r="Z40" s="1058"/>
      <c r="AA40" s="1059"/>
      <c r="AB40" s="1051"/>
      <c r="AC40" s="1051"/>
      <c r="AD40" s="1051"/>
      <c r="AE40" s="1051"/>
      <c r="AF40" s="1051"/>
      <c r="AG40" s="1051"/>
      <c r="AH40" s="1057"/>
      <c r="AI40" s="1059"/>
      <c r="AJ40" s="1051"/>
      <c r="AK40" s="1051"/>
      <c r="AL40" s="1051"/>
      <c r="AM40" s="1051"/>
      <c r="AN40" s="242"/>
      <c r="AO40" s="242"/>
      <c r="AP40" s="242"/>
      <c r="AQ40" s="243"/>
      <c r="AR40" s="244"/>
      <c r="AS40" s="245"/>
      <c r="AT40" s="213"/>
      <c r="AU40" s="213"/>
      <c r="AV40" s="213"/>
    </row>
    <row r="41" spans="1:50" s="198" customFormat="1" ht="4.5" customHeight="1" thickBot="1">
      <c r="A41" s="197"/>
      <c r="B41" s="1092"/>
      <c r="C41" s="1036"/>
      <c r="D41" s="246"/>
      <c r="E41" s="247"/>
      <c r="F41" s="247"/>
      <c r="G41" s="247"/>
      <c r="H41" s="247"/>
      <c r="I41" s="248"/>
      <c r="J41" s="249"/>
      <c r="K41" s="249"/>
      <c r="L41" s="249"/>
      <c r="M41" s="249"/>
      <c r="N41" s="249"/>
      <c r="O41" s="249"/>
      <c r="P41" s="249"/>
      <c r="Q41" s="249"/>
      <c r="R41" s="249"/>
      <c r="S41" s="249"/>
      <c r="T41" s="249"/>
      <c r="U41" s="249"/>
      <c r="V41" s="249"/>
      <c r="W41" s="249"/>
      <c r="X41" s="249"/>
      <c r="Y41" s="249"/>
      <c r="Z41" s="247"/>
      <c r="AA41" s="247"/>
      <c r="AB41" s="247"/>
      <c r="AC41" s="247"/>
      <c r="AD41" s="249"/>
      <c r="AE41" s="249"/>
      <c r="AF41" s="249"/>
      <c r="AG41" s="249"/>
      <c r="AH41" s="249"/>
      <c r="AI41" s="249"/>
      <c r="AJ41" s="249"/>
      <c r="AK41" s="249"/>
      <c r="AL41" s="249"/>
      <c r="AM41" s="249"/>
      <c r="AN41" s="249"/>
      <c r="AO41" s="249"/>
      <c r="AP41" s="249"/>
      <c r="AQ41" s="250"/>
      <c r="AR41" s="251"/>
      <c r="AS41" s="199"/>
      <c r="AT41" s="211"/>
    </row>
    <row r="42" spans="1:50" s="198" customFormat="1" ht="4.5" customHeight="1">
      <c r="A42" s="197"/>
      <c r="B42" s="1092"/>
      <c r="C42" s="1036"/>
      <c r="E42" s="252"/>
      <c r="F42" s="252"/>
      <c r="G42" s="252"/>
      <c r="H42" s="252"/>
      <c r="I42" s="253"/>
      <c r="Z42" s="252"/>
      <c r="AA42" s="252"/>
      <c r="AB42" s="252"/>
      <c r="AC42" s="252"/>
      <c r="AR42" s="251"/>
      <c r="AS42" s="199"/>
      <c r="AT42" s="211"/>
    </row>
    <row r="43" spans="1:50" s="198" customFormat="1" ht="13.5" customHeight="1">
      <c r="A43" s="197"/>
      <c r="B43" s="1070" t="s">
        <v>855</v>
      </c>
      <c r="C43" s="1036"/>
      <c r="D43" s="254" t="s">
        <v>856</v>
      </c>
      <c r="F43" s="252"/>
      <c r="G43" s="252"/>
      <c r="H43" s="252"/>
      <c r="I43" s="252"/>
      <c r="J43" s="253"/>
      <c r="AA43" s="252"/>
      <c r="AB43" s="252"/>
      <c r="AC43" s="252"/>
      <c r="AD43" s="252"/>
      <c r="AR43" s="251"/>
      <c r="AS43" s="199"/>
      <c r="AU43" s="211"/>
    </row>
    <row r="44" spans="1:50" s="198" customFormat="1" ht="8.25" customHeight="1">
      <c r="A44" s="197"/>
      <c r="B44" s="255"/>
      <c r="F44" s="252"/>
      <c r="G44" s="252"/>
      <c r="H44" s="252"/>
      <c r="I44" s="252"/>
      <c r="J44" s="253"/>
      <c r="AA44" s="252"/>
      <c r="AB44" s="252"/>
      <c r="AC44" s="252"/>
      <c r="AD44" s="252"/>
      <c r="AR44" s="251"/>
      <c r="AS44" s="199"/>
      <c r="AU44" s="211"/>
    </row>
    <row r="45" spans="1:50" s="198" customFormat="1" ht="14.25" thickBot="1">
      <c r="A45" s="197"/>
      <c r="B45" s="255"/>
      <c r="E45" s="209" t="s">
        <v>857</v>
      </c>
      <c r="F45" s="252"/>
      <c r="G45" s="252"/>
      <c r="H45" s="252"/>
      <c r="I45" s="252"/>
      <c r="J45" s="253"/>
      <c r="AA45" s="252"/>
      <c r="AB45" s="252"/>
      <c r="AC45" s="252"/>
      <c r="AD45" s="252"/>
      <c r="AR45" s="251"/>
      <c r="AS45" s="199"/>
      <c r="AT45" s="211"/>
    </row>
    <row r="46" spans="1:50" s="198" customFormat="1" ht="20.25" customHeight="1" thickBot="1">
      <c r="A46" s="197"/>
      <c r="B46" s="255"/>
      <c r="E46" s="221" t="s">
        <v>858</v>
      </c>
      <c r="F46" s="1071" t="s">
        <v>859</v>
      </c>
      <c r="G46" s="1072"/>
      <c r="H46" s="1072"/>
      <c r="I46" s="1073"/>
      <c r="J46" s="1081" t="str">
        <f>'①-1入会申込書（全日・保証）'!AN25</f>
        <v>令和</v>
      </c>
      <c r="K46" s="1082"/>
      <c r="L46" s="1080" t="e">
        <f>'①-1入会申込書（全日・保証）'!AP25</f>
        <v>#REF!</v>
      </c>
      <c r="M46" s="1080"/>
      <c r="N46" s="256" t="s">
        <v>860</v>
      </c>
      <c r="O46" s="256"/>
      <c r="P46" s="1083" t="e">
        <f>'①-1入会申込書（全日・保証）'!AT25</f>
        <v>#REF!</v>
      </c>
      <c r="Q46" s="1083"/>
      <c r="R46" s="256" t="s">
        <v>861</v>
      </c>
      <c r="S46" s="256"/>
      <c r="T46" s="1083" t="e">
        <f>'①-1入会申込書（全日・保証）'!AX25</f>
        <v>#REF!</v>
      </c>
      <c r="U46" s="1083"/>
      <c r="V46" s="256" t="s">
        <v>862</v>
      </c>
      <c r="W46" s="257"/>
      <c r="X46" s="258"/>
      <c r="Y46" s="270"/>
      <c r="Z46" s="259"/>
      <c r="AA46" s="271"/>
      <c r="AB46" s="271"/>
      <c r="AC46" s="272"/>
      <c r="AD46" s="272"/>
      <c r="AE46" s="270"/>
      <c r="AF46" s="270"/>
      <c r="AG46" s="270"/>
      <c r="AH46" s="270"/>
      <c r="AI46" s="270"/>
      <c r="AJ46" s="270"/>
      <c r="AK46" s="270"/>
      <c r="AL46" s="270"/>
      <c r="AM46" s="270"/>
      <c r="AN46" s="270"/>
      <c r="AO46" s="270"/>
      <c r="AP46" s="259"/>
      <c r="AQ46" s="259"/>
      <c r="AR46" s="251"/>
      <c r="AS46" s="199"/>
      <c r="AT46" s="211"/>
    </row>
    <row r="47" spans="1:50" s="198" customFormat="1" ht="39.75" customHeight="1">
      <c r="A47" s="197"/>
      <c r="B47" s="255"/>
      <c r="E47" s="221" t="s">
        <v>863</v>
      </c>
      <c r="F47" s="1074" t="s">
        <v>864</v>
      </c>
      <c r="G47" s="1075"/>
      <c r="H47" s="1075"/>
      <c r="I47" s="1076"/>
      <c r="J47" s="1085">
        <f>'①-1入会申込書（全日・保証）'!M35</f>
        <v>0</v>
      </c>
      <c r="K47" s="1086"/>
      <c r="L47" s="1086"/>
      <c r="M47" s="1086"/>
      <c r="N47" s="1086"/>
      <c r="O47" s="1086"/>
      <c r="P47" s="1086"/>
      <c r="Q47" s="1086"/>
      <c r="R47" s="1086"/>
      <c r="S47" s="1086"/>
      <c r="T47" s="1086"/>
      <c r="U47" s="1086"/>
      <c r="V47" s="1086"/>
      <c r="W47" s="1086"/>
      <c r="X47" s="1086"/>
      <c r="Y47" s="1086"/>
      <c r="Z47" s="1086"/>
      <c r="AA47" s="1086"/>
      <c r="AB47" s="1086"/>
      <c r="AC47" s="1086"/>
      <c r="AD47" s="1086"/>
      <c r="AE47" s="1086"/>
      <c r="AF47" s="1086"/>
      <c r="AG47" s="1086"/>
      <c r="AH47" s="1086"/>
      <c r="AI47" s="1086"/>
      <c r="AJ47" s="1086"/>
      <c r="AK47" s="1086"/>
      <c r="AL47" s="1086"/>
      <c r="AM47" s="1086"/>
      <c r="AN47" s="1086"/>
      <c r="AO47" s="1086"/>
      <c r="AP47" s="1086"/>
      <c r="AQ47" s="1087"/>
      <c r="AR47" s="251"/>
      <c r="AS47" s="199"/>
      <c r="AT47" s="211"/>
    </row>
    <row r="48" spans="1:50" s="198" customFormat="1" ht="27" customHeight="1">
      <c r="A48" s="197"/>
      <c r="B48" s="255"/>
      <c r="D48" s="1061" t="s">
        <v>863</v>
      </c>
      <c r="E48" s="1062"/>
      <c r="F48" s="1077" t="s">
        <v>865</v>
      </c>
      <c r="G48" s="1078"/>
      <c r="H48" s="1078"/>
      <c r="I48" s="1079"/>
      <c r="J48" s="1090" t="e">
        <f>'①-1入会申込書（全日・保証）'!M27</f>
        <v>#REF!</v>
      </c>
      <c r="K48" s="1091"/>
      <c r="L48" s="1091"/>
      <c r="M48" s="1091"/>
      <c r="N48" s="1091"/>
      <c r="O48" s="1091"/>
      <c r="P48" s="1091"/>
      <c r="Q48" s="1091"/>
      <c r="R48" s="1091"/>
      <c r="S48" s="1091"/>
      <c r="T48" s="254" t="s">
        <v>866</v>
      </c>
      <c r="U48" s="1088" t="e">
        <f>'①-1入会申込書（全日・保証）'!AI27</f>
        <v>#REF!</v>
      </c>
      <c r="V48" s="1089"/>
      <c r="W48" s="1089"/>
      <c r="X48" s="254" t="s">
        <v>867</v>
      </c>
      <c r="Y48" s="254"/>
      <c r="Z48" s="1088" t="e">
        <f>'①-1入会申込書（全日・保証）'!AP27</f>
        <v>#REF!</v>
      </c>
      <c r="AA48" s="1089"/>
      <c r="AB48" s="1089"/>
      <c r="AC48" s="1089"/>
      <c r="AD48" s="1089"/>
      <c r="AE48" s="1089"/>
      <c r="AF48" s="1089"/>
      <c r="AG48" s="254" t="s">
        <v>868</v>
      </c>
      <c r="AH48" s="254"/>
      <c r="AI48" s="254"/>
      <c r="AQ48" s="251"/>
      <c r="AR48" s="251"/>
      <c r="AS48" s="199"/>
    </row>
    <row r="49" spans="1:46" s="198" customFormat="1" ht="51.75" customHeight="1">
      <c r="A49" s="197"/>
      <c r="B49" s="255"/>
      <c r="E49" s="221" t="s">
        <v>863</v>
      </c>
      <c r="F49" s="1095" t="s">
        <v>869</v>
      </c>
      <c r="G49" s="1096"/>
      <c r="H49" s="1096"/>
      <c r="I49" s="1097"/>
      <c r="J49" s="273"/>
      <c r="K49" s="1114" t="str">
        <f>'①-1入会申込書（全日・保証）'!M39</f>
        <v>　</v>
      </c>
      <c r="L49" s="1114"/>
      <c r="M49" s="1114"/>
      <c r="N49" s="1114"/>
      <c r="O49" s="1114"/>
      <c r="P49" s="1114"/>
      <c r="Q49" s="1114"/>
      <c r="R49" s="1114"/>
      <c r="S49" s="1114"/>
      <c r="T49" s="1114"/>
      <c r="U49" s="1114"/>
      <c r="V49" s="1114"/>
      <c r="W49" s="1114"/>
      <c r="X49" s="1114"/>
      <c r="Y49" s="1114"/>
      <c r="Z49" s="1114"/>
      <c r="AA49" s="1114"/>
      <c r="AB49" s="1114"/>
      <c r="AC49" s="1114"/>
      <c r="AD49" s="1114"/>
      <c r="AE49" s="1114"/>
      <c r="AF49" s="1114"/>
      <c r="AG49" s="1114"/>
      <c r="AH49" s="1114"/>
      <c r="AI49" s="1114"/>
      <c r="AJ49" s="1114"/>
      <c r="AK49" s="1114"/>
      <c r="AL49" s="1114"/>
      <c r="AM49" s="1114"/>
      <c r="AN49" s="1114"/>
      <c r="AO49" s="1114"/>
      <c r="AP49" s="1114"/>
      <c r="AQ49" s="1115"/>
      <c r="AR49" s="251"/>
      <c r="AS49" s="199"/>
      <c r="AT49" s="209"/>
    </row>
    <row r="50" spans="1:46" s="198" customFormat="1" ht="30" customHeight="1">
      <c r="A50" s="197"/>
      <c r="B50" s="255"/>
      <c r="E50" s="221" t="s">
        <v>863</v>
      </c>
      <c r="F50" s="1063" t="s">
        <v>870</v>
      </c>
      <c r="G50" s="1064"/>
      <c r="H50" s="1064"/>
      <c r="I50" s="1065"/>
      <c r="J50" s="274"/>
      <c r="K50" s="1116" t="e">
        <f>'①-1入会申込書（全日・保証）'!M41</f>
        <v>#VALUE!</v>
      </c>
      <c r="L50" s="1117"/>
      <c r="M50" s="1117"/>
      <c r="N50" s="1117"/>
      <c r="O50" s="276" t="str">
        <f>'①-1入会申込書（全日・保証）'!R41</f>
        <v>(</v>
      </c>
      <c r="P50" s="1118" t="e">
        <f>'①-1入会申込書（全日・保証）'!S41</f>
        <v>#VALUE!</v>
      </c>
      <c r="Q50" s="1027"/>
      <c r="R50" s="1027"/>
      <c r="S50" s="1027"/>
      <c r="T50" s="277" t="str">
        <f>'①-1入会申込書（全日・保証）'!X41</f>
        <v>)</v>
      </c>
      <c r="U50" s="1118" t="e">
        <f>'①-1入会申込書（全日・保証）'!Y41</f>
        <v>#VALUE!</v>
      </c>
      <c r="V50" s="1027"/>
      <c r="W50" s="1027"/>
      <c r="X50" s="1027"/>
      <c r="Y50" s="1027"/>
      <c r="Z50" s="1027"/>
      <c r="AA50" s="1027"/>
      <c r="AB50" s="1027"/>
      <c r="AC50" s="1027"/>
      <c r="AD50" s="1027"/>
      <c r="AE50" s="277"/>
      <c r="AF50" s="277"/>
      <c r="AG50" s="277"/>
      <c r="AH50" s="277"/>
      <c r="AI50" s="277"/>
      <c r="AJ50" s="277"/>
      <c r="AK50" s="277"/>
      <c r="AL50" s="277"/>
      <c r="AM50" s="277"/>
      <c r="AN50" s="277"/>
      <c r="AO50" s="277"/>
      <c r="AP50" s="277"/>
      <c r="AQ50" s="275"/>
      <c r="AR50" s="251"/>
      <c r="AS50" s="199"/>
    </row>
    <row r="51" spans="1:46" s="198" customFormat="1" ht="36" customHeight="1">
      <c r="A51" s="197"/>
      <c r="B51" s="255"/>
      <c r="E51" s="221" t="s">
        <v>863</v>
      </c>
      <c r="F51" s="1095" t="s">
        <v>871</v>
      </c>
      <c r="G51" s="1096"/>
      <c r="H51" s="1096"/>
      <c r="I51" s="1097"/>
      <c r="J51" s="1026" t="e">
        <f>'①-1入会申込書（全日・保証）'!M47</f>
        <v>#REF!</v>
      </c>
      <c r="K51" s="1027"/>
      <c r="L51" s="1027"/>
      <c r="M51" s="1027"/>
      <c r="N51" s="1027"/>
      <c r="O51" s="1027"/>
      <c r="P51" s="1027"/>
      <c r="Q51" s="1027"/>
      <c r="R51" s="1027"/>
      <c r="S51" s="1027"/>
      <c r="T51" s="1027"/>
      <c r="U51" s="1027"/>
      <c r="V51" s="1027"/>
      <c r="W51" s="1027"/>
      <c r="X51" s="1027"/>
      <c r="Y51" s="1028"/>
      <c r="Z51" s="1098" t="s">
        <v>872</v>
      </c>
      <c r="AA51" s="1099"/>
      <c r="AB51" s="1099"/>
      <c r="AC51" s="1099"/>
      <c r="AD51" s="1100"/>
      <c r="AE51" s="1105"/>
      <c r="AF51" s="1106"/>
      <c r="AG51" s="1106"/>
      <c r="AH51" s="1106"/>
      <c r="AI51" s="1106"/>
      <c r="AJ51" s="1106"/>
      <c r="AK51" s="1106"/>
      <c r="AL51" s="1106"/>
      <c r="AM51" s="1106"/>
      <c r="AN51" s="1106"/>
      <c r="AO51" s="1106"/>
      <c r="AP51" s="1106"/>
      <c r="AQ51" s="1107"/>
      <c r="AR51" s="251"/>
      <c r="AS51" s="199"/>
    </row>
    <row r="52" spans="1:46" s="198" customFormat="1" ht="18" customHeight="1">
      <c r="A52" s="197"/>
      <c r="B52" s="255"/>
      <c r="E52" s="1061"/>
      <c r="F52" s="1063" t="s">
        <v>873</v>
      </c>
      <c r="G52" s="1064"/>
      <c r="H52" s="1064"/>
      <c r="I52" s="1065"/>
      <c r="J52" s="1108">
        <f>'①-1入会申込書（全日・保証）'!M43</f>
        <v>0</v>
      </c>
      <c r="K52" s="1109"/>
      <c r="L52" s="1109"/>
      <c r="M52" s="1109"/>
      <c r="N52" s="1109"/>
      <c r="O52" s="1109"/>
      <c r="P52" s="1109"/>
      <c r="Q52" s="1109"/>
      <c r="R52" s="1109"/>
      <c r="S52" s="1109"/>
      <c r="T52" s="1109"/>
      <c r="U52" s="1109"/>
      <c r="V52" s="1109"/>
      <c r="W52" s="1109"/>
      <c r="X52" s="1109"/>
      <c r="Y52" s="1109"/>
      <c r="Z52" s="1109"/>
      <c r="AA52" s="1109"/>
      <c r="AB52" s="1109"/>
      <c r="AC52" s="1109"/>
      <c r="AD52" s="1109"/>
      <c r="AE52" s="1109"/>
      <c r="AF52" s="1109"/>
      <c r="AG52" s="1109"/>
      <c r="AH52" s="1109"/>
      <c r="AI52" s="1109"/>
      <c r="AJ52" s="1109"/>
      <c r="AK52" s="1109"/>
      <c r="AL52" s="1109"/>
      <c r="AM52" s="1109"/>
      <c r="AN52" s="1109"/>
      <c r="AO52" s="1109"/>
      <c r="AP52" s="1109"/>
      <c r="AQ52" s="1110"/>
      <c r="AR52" s="251"/>
      <c r="AS52" s="199"/>
    </row>
    <row r="53" spans="1:46" s="198" customFormat="1" ht="11.25" customHeight="1" thickBot="1">
      <c r="A53" s="197"/>
      <c r="B53" s="255"/>
      <c r="E53" s="1062"/>
      <c r="F53" s="1066"/>
      <c r="G53" s="1067"/>
      <c r="H53" s="1067"/>
      <c r="I53" s="1068"/>
      <c r="J53" s="1111"/>
      <c r="K53" s="1112"/>
      <c r="L53" s="1112"/>
      <c r="M53" s="1112"/>
      <c r="N53" s="1112"/>
      <c r="O53" s="1112"/>
      <c r="P53" s="1112"/>
      <c r="Q53" s="1112"/>
      <c r="R53" s="1112"/>
      <c r="S53" s="1112"/>
      <c r="T53" s="1112"/>
      <c r="U53" s="1112"/>
      <c r="V53" s="1112"/>
      <c r="W53" s="1112"/>
      <c r="X53" s="1112"/>
      <c r="Y53" s="1112"/>
      <c r="Z53" s="1112"/>
      <c r="AA53" s="1112"/>
      <c r="AB53" s="1112"/>
      <c r="AC53" s="1112"/>
      <c r="AD53" s="1112"/>
      <c r="AE53" s="1112"/>
      <c r="AF53" s="1112"/>
      <c r="AG53" s="1112"/>
      <c r="AH53" s="1112"/>
      <c r="AI53" s="1112"/>
      <c r="AJ53" s="1112"/>
      <c r="AK53" s="1112"/>
      <c r="AL53" s="1112"/>
      <c r="AM53" s="1112"/>
      <c r="AN53" s="1112"/>
      <c r="AO53" s="1112"/>
      <c r="AP53" s="1112"/>
      <c r="AQ53" s="1113"/>
      <c r="AR53" s="251"/>
      <c r="AS53" s="199"/>
    </row>
    <row r="54" spans="1:46" s="198" customFormat="1" ht="5.25" customHeight="1">
      <c r="A54" s="197"/>
      <c r="B54" s="255"/>
      <c r="F54" s="261"/>
      <c r="G54" s="262"/>
      <c r="H54" s="262"/>
      <c r="I54" s="262"/>
      <c r="J54" s="262"/>
      <c r="K54" s="262"/>
      <c r="AQ54" s="263"/>
      <c r="AR54" s="251"/>
      <c r="AS54" s="199"/>
    </row>
    <row r="55" spans="1:46" s="198" customFormat="1" ht="6.75" customHeight="1" thickBot="1">
      <c r="A55" s="197"/>
      <c r="B55" s="264"/>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60"/>
      <c r="AS55" s="199"/>
    </row>
    <row r="56" spans="1:46" s="198" customFormat="1" ht="5.25" customHeight="1" thickBot="1">
      <c r="A56" s="265"/>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7"/>
    </row>
    <row r="57" spans="1:46" s="198" customFormat="1" ht="3" hidden="1" customHeight="1"/>
    <row r="58" spans="1:46" s="198" customFormat="1" ht="10.5" customHeight="1" thickBot="1">
      <c r="A58" s="1101" t="s">
        <v>874</v>
      </c>
      <c r="B58" s="1102"/>
      <c r="C58" s="1102"/>
      <c r="D58" s="1102"/>
      <c r="E58" s="1102"/>
      <c r="F58" s="1102"/>
      <c r="G58" s="268"/>
      <c r="H58" s="268"/>
      <c r="I58" s="268"/>
      <c r="J58" s="268"/>
      <c r="K58" s="268"/>
      <c r="L58" s="268"/>
      <c r="M58" s="268"/>
      <c r="N58" s="1093"/>
      <c r="O58" s="1094"/>
      <c r="P58" s="1094"/>
      <c r="Q58" s="1093"/>
      <c r="R58" s="1094"/>
      <c r="S58" s="1094"/>
      <c r="T58" s="1103"/>
      <c r="U58" s="1104"/>
      <c r="V58" s="1104"/>
      <c r="W58" s="1104"/>
      <c r="X58" s="1093"/>
      <c r="Y58" s="1094"/>
      <c r="Z58" s="1094"/>
      <c r="AA58" s="1094"/>
      <c r="AB58" s="1094"/>
      <c r="AC58" s="1093"/>
      <c r="AD58" s="1094"/>
      <c r="AE58" s="1094"/>
      <c r="AF58" s="269"/>
    </row>
    <row r="59" spans="1:46" s="198" customFormat="1" ht="12" customHeight="1">
      <c r="B59" s="1119" t="s">
        <v>875</v>
      </c>
      <c r="C59" s="1120"/>
      <c r="D59" s="1120"/>
      <c r="E59" s="1120"/>
      <c r="F59" s="1120"/>
      <c r="G59" s="1120"/>
      <c r="H59" s="1120"/>
      <c r="I59" s="1120"/>
      <c r="J59" s="1133" t="s">
        <v>876</v>
      </c>
      <c r="K59" s="1134"/>
      <c r="L59" s="1134"/>
      <c r="M59" s="1134"/>
      <c r="N59" s="1134"/>
      <c r="O59" s="1134"/>
      <c r="P59" s="1134"/>
      <c r="Q59" s="1135"/>
      <c r="R59" s="1136" t="s">
        <v>877</v>
      </c>
      <c r="S59" s="1134"/>
      <c r="T59" s="1134"/>
      <c r="U59" s="1134"/>
      <c r="V59" s="1135"/>
      <c r="W59" s="1136" t="s">
        <v>878</v>
      </c>
      <c r="X59" s="1134"/>
      <c r="Y59" s="1134"/>
      <c r="Z59" s="1134"/>
      <c r="AA59" s="1134"/>
      <c r="AB59" s="1134"/>
      <c r="AC59" s="1134"/>
      <c r="AD59" s="1137"/>
      <c r="AE59" s="1120" t="s">
        <v>879</v>
      </c>
      <c r="AF59" s="1120"/>
      <c r="AG59" s="1121"/>
      <c r="AH59" s="1119" t="s">
        <v>880</v>
      </c>
      <c r="AI59" s="1120"/>
      <c r="AJ59" s="1120"/>
      <c r="AK59" s="1121"/>
      <c r="AL59" s="1119" t="s">
        <v>881</v>
      </c>
      <c r="AM59" s="1120"/>
      <c r="AN59" s="1120"/>
      <c r="AO59" s="1121"/>
      <c r="AP59" s="1119" t="s">
        <v>882</v>
      </c>
      <c r="AQ59" s="1120"/>
      <c r="AR59" s="1121"/>
    </row>
    <row r="60" spans="1:46" s="198" customFormat="1" ht="21.75" customHeight="1">
      <c r="B60" s="1122"/>
      <c r="C60" s="1123"/>
      <c r="D60" s="1123"/>
      <c r="E60" s="1123"/>
      <c r="F60" s="1123"/>
      <c r="G60" s="1123"/>
      <c r="H60" s="1123"/>
      <c r="I60" s="1123"/>
      <c r="J60" s="1126"/>
      <c r="K60" s="1123"/>
      <c r="L60" s="1123"/>
      <c r="M60" s="1123"/>
      <c r="N60" s="1123"/>
      <c r="O60" s="1123"/>
      <c r="P60" s="1123"/>
      <c r="Q60" s="1127"/>
      <c r="R60" s="1122"/>
      <c r="S60" s="1123"/>
      <c r="T60" s="1123"/>
      <c r="U60" s="1123"/>
      <c r="V60" s="1127"/>
      <c r="W60" s="1122"/>
      <c r="X60" s="1123"/>
      <c r="Y60" s="1123"/>
      <c r="Z60" s="1123"/>
      <c r="AA60" s="1123"/>
      <c r="AB60" s="1123"/>
      <c r="AC60" s="1123"/>
      <c r="AD60" s="1131"/>
      <c r="AE60" s="1123" t="s">
        <v>883</v>
      </c>
      <c r="AF60" s="1123"/>
      <c r="AG60" s="1127"/>
      <c r="AH60" s="1122" t="s">
        <v>883</v>
      </c>
      <c r="AI60" s="1123"/>
      <c r="AJ60" s="1123"/>
      <c r="AK60" s="1127"/>
      <c r="AL60" s="1122"/>
      <c r="AM60" s="1123"/>
      <c r="AN60" s="1123"/>
      <c r="AO60" s="1127"/>
      <c r="AP60" s="1122"/>
      <c r="AQ60" s="1123"/>
      <c r="AR60" s="1127"/>
    </row>
    <row r="61" spans="1:46" s="198" customFormat="1" ht="14.25" thickBot="1">
      <c r="B61" s="1124"/>
      <c r="C61" s="1125"/>
      <c r="D61" s="1125"/>
      <c r="E61" s="1125"/>
      <c r="F61" s="1125"/>
      <c r="G61" s="1125"/>
      <c r="H61" s="1125"/>
      <c r="I61" s="1125"/>
      <c r="J61" s="1128"/>
      <c r="K61" s="1112"/>
      <c r="L61" s="1112"/>
      <c r="M61" s="1112"/>
      <c r="N61" s="1112"/>
      <c r="O61" s="1112"/>
      <c r="P61" s="1112"/>
      <c r="Q61" s="1129"/>
      <c r="R61" s="1130"/>
      <c r="S61" s="1112"/>
      <c r="T61" s="1112"/>
      <c r="U61" s="1112"/>
      <c r="V61" s="1129"/>
      <c r="W61" s="1130"/>
      <c r="X61" s="1112"/>
      <c r="Y61" s="1112"/>
      <c r="Z61" s="1112"/>
      <c r="AA61" s="1112"/>
      <c r="AB61" s="1112"/>
      <c r="AC61" s="1112"/>
      <c r="AD61" s="1113"/>
      <c r="AE61" s="1125"/>
      <c r="AF61" s="1125"/>
      <c r="AG61" s="1132"/>
      <c r="AH61" s="1124"/>
      <c r="AI61" s="1125"/>
      <c r="AJ61" s="1125"/>
      <c r="AK61" s="1132"/>
      <c r="AL61" s="1124"/>
      <c r="AM61" s="1125"/>
      <c r="AN61" s="1125"/>
      <c r="AO61" s="1132"/>
      <c r="AP61" s="1124"/>
      <c r="AQ61" s="1125"/>
      <c r="AR61" s="1132"/>
    </row>
    <row r="62" spans="1:46" s="198" customFormat="1" ht="3" customHeight="1"/>
    <row r="63" spans="1:46" s="198" customFormat="1"/>
    <row r="64" spans="1:46" s="198" customFormat="1"/>
    <row r="65" s="198" customFormat="1"/>
    <row r="66" s="198" customFormat="1"/>
    <row r="67" s="198" customFormat="1"/>
    <row r="68" s="198" customFormat="1"/>
    <row r="69" s="198" customFormat="1"/>
    <row r="70" s="198" customFormat="1"/>
    <row r="71" s="198" customFormat="1"/>
    <row r="72" s="198" customFormat="1"/>
    <row r="73" s="198" customFormat="1"/>
    <row r="74" s="198" customFormat="1"/>
    <row r="75" s="198" customFormat="1"/>
    <row r="76" s="198" customFormat="1"/>
    <row r="77" s="198" customFormat="1"/>
    <row r="78" s="198" customFormat="1"/>
    <row r="79" s="198" customFormat="1"/>
    <row r="80" s="198" customFormat="1"/>
    <row r="81" s="198" customFormat="1"/>
    <row r="82" s="198" customFormat="1"/>
    <row r="83" s="198" customFormat="1"/>
    <row r="84" s="198" customFormat="1"/>
    <row r="85" s="198" customFormat="1"/>
    <row r="86" s="198" customFormat="1"/>
    <row r="87" s="198" customFormat="1"/>
    <row r="88" s="198" customFormat="1"/>
    <row r="89" s="198" customFormat="1"/>
    <row r="90" s="198" customFormat="1"/>
    <row r="91" s="198" customFormat="1"/>
    <row r="92" s="198" customFormat="1"/>
    <row r="93" s="198" customFormat="1"/>
    <row r="94" s="198" customFormat="1"/>
    <row r="95" s="198" customFormat="1"/>
    <row r="96" s="198" customFormat="1"/>
    <row r="97" s="198" customFormat="1"/>
    <row r="98" s="198" customFormat="1"/>
    <row r="99" s="198" customFormat="1"/>
    <row r="100" s="198" customFormat="1"/>
    <row r="101" s="198" customFormat="1"/>
    <row r="102" s="198" customFormat="1"/>
    <row r="103" s="198" customFormat="1"/>
    <row r="104" s="198" customFormat="1"/>
    <row r="105" s="198" customFormat="1"/>
    <row r="106" s="198" customFormat="1"/>
    <row r="107" s="198" customFormat="1"/>
    <row r="108" s="198" customFormat="1"/>
    <row r="109" s="198" customFormat="1"/>
    <row r="110" s="198" customFormat="1"/>
    <row r="111" s="198" customFormat="1"/>
    <row r="112" s="198" customFormat="1"/>
    <row r="113" s="198" customFormat="1"/>
    <row r="114" s="198" customFormat="1"/>
    <row r="115" s="198" customFormat="1"/>
    <row r="116" s="198" customFormat="1"/>
    <row r="117" s="198" customFormat="1"/>
    <row r="118" s="198" customFormat="1"/>
    <row r="119" s="198" customFormat="1"/>
    <row r="120" s="198" customFormat="1"/>
    <row r="121" s="198" customFormat="1"/>
    <row r="122" s="198" customFormat="1"/>
    <row r="123" s="198" customFormat="1"/>
    <row r="124" s="198" customFormat="1"/>
    <row r="125" s="198" customFormat="1"/>
    <row r="126" s="198" customFormat="1"/>
    <row r="127" s="198" customFormat="1"/>
    <row r="128" s="198" customFormat="1"/>
    <row r="129" s="198" customFormat="1"/>
    <row r="130" s="198" customFormat="1"/>
    <row r="131" s="198" customFormat="1"/>
    <row r="132" s="198" customFormat="1"/>
    <row r="133" s="198" customFormat="1"/>
    <row r="134" s="198" customFormat="1"/>
    <row r="135" s="198" customFormat="1"/>
    <row r="136" s="198" customFormat="1"/>
    <row r="137" s="198" customFormat="1"/>
    <row r="138" s="198" customFormat="1"/>
    <row r="139" s="198" customFormat="1"/>
    <row r="140" s="198" customFormat="1"/>
    <row r="141" s="198" customFormat="1"/>
    <row r="142" s="198" customFormat="1"/>
    <row r="143" s="198" customFormat="1"/>
    <row r="144" s="198" customFormat="1"/>
    <row r="145" s="198" customFormat="1"/>
    <row r="146" s="198" customFormat="1"/>
    <row r="147" s="198" customFormat="1"/>
    <row r="148" s="198" customFormat="1"/>
    <row r="149" s="198" customFormat="1"/>
    <row r="150" s="198" customFormat="1"/>
    <row r="151" s="198" customFormat="1"/>
    <row r="152" s="198" customFormat="1"/>
    <row r="153" s="198" customFormat="1"/>
    <row r="154" s="198" customFormat="1"/>
    <row r="155" s="198" customFormat="1"/>
    <row r="156" s="198" customFormat="1"/>
    <row r="157" s="198" customFormat="1"/>
    <row r="158" s="198" customFormat="1"/>
    <row r="159" s="198" customFormat="1"/>
    <row r="160" s="198" customFormat="1"/>
    <row r="161" spans="2:49" s="198" customFormat="1"/>
    <row r="162" spans="2:49" s="198" customFormat="1"/>
    <row r="163" spans="2:49" s="198" customFormat="1"/>
    <row r="164" spans="2:49" s="198" customFormat="1"/>
    <row r="165" spans="2:49" s="198" customFormat="1"/>
    <row r="166" spans="2:49" s="198" customFormat="1"/>
    <row r="167" spans="2:49" s="198" customFormat="1"/>
    <row r="168" spans="2:49" s="198" customFormat="1"/>
    <row r="169" spans="2:49" s="198" customFormat="1"/>
    <row r="170" spans="2:49" s="198" customFormat="1"/>
    <row r="171" spans="2:49" s="198" customFormat="1"/>
    <row r="172" spans="2:49" s="198" customFormat="1"/>
    <row r="173" spans="2:49" s="198" customFormat="1"/>
    <row r="174" spans="2:49" s="198" customFormat="1">
      <c r="AS174" s="196"/>
    </row>
    <row r="175" spans="2:49" s="198" customFormat="1">
      <c r="B175" s="196"/>
      <c r="C175" s="196"/>
      <c r="D175" s="196"/>
      <c r="E175" s="196"/>
      <c r="F175" s="196"/>
      <c r="G175" s="196"/>
      <c r="H175" s="196"/>
      <c r="I175" s="196"/>
      <c r="J175" s="196"/>
      <c r="K175" s="196"/>
      <c r="L175" s="196"/>
      <c r="M175" s="196"/>
      <c r="N175" s="196"/>
      <c r="O175" s="196"/>
      <c r="P175" s="196"/>
      <c r="Q175" s="196"/>
      <c r="R175" s="196"/>
      <c r="S175" s="196"/>
      <c r="T175" s="196"/>
      <c r="U175" s="196"/>
      <c r="AS175" s="196"/>
      <c r="AT175" s="196"/>
      <c r="AU175" s="196"/>
    </row>
    <row r="176" spans="2:49" s="198" customFormat="1">
      <c r="B176" s="196"/>
      <c r="C176" s="196"/>
      <c r="D176" s="196"/>
      <c r="E176" s="196"/>
      <c r="F176" s="196"/>
      <c r="G176" s="196"/>
      <c r="H176" s="196"/>
      <c r="I176" s="196"/>
      <c r="J176" s="196"/>
      <c r="K176" s="196"/>
      <c r="L176" s="196"/>
      <c r="M176" s="196"/>
      <c r="N176" s="196"/>
      <c r="O176" s="196"/>
      <c r="P176" s="196"/>
      <c r="Q176" s="196"/>
      <c r="R176" s="196"/>
      <c r="S176" s="196"/>
      <c r="T176" s="196"/>
      <c r="U176" s="196"/>
      <c r="AR176" s="196"/>
      <c r="AS176" s="196"/>
      <c r="AT176" s="196"/>
      <c r="AU176" s="196"/>
      <c r="AV176" s="196"/>
      <c r="AW176" s="196"/>
    </row>
    <row r="177" spans="43:43">
      <c r="AQ177" s="198"/>
    </row>
    <row r="178" spans="43:43">
      <c r="AQ178" s="198"/>
    </row>
    <row r="179" spans="43:43">
      <c r="AQ179" s="198"/>
    </row>
    <row r="180" spans="43:43">
      <c r="AQ180" s="198"/>
    </row>
    <row r="181" spans="43:43">
      <c r="AQ181" s="198"/>
    </row>
  </sheetData>
  <mergeCells count="74">
    <mergeCell ref="AL59:AO59"/>
    <mergeCell ref="AP59:AR59"/>
    <mergeCell ref="B60:I61"/>
    <mergeCell ref="J60:Q61"/>
    <mergeCell ref="R60:V61"/>
    <mergeCell ref="W60:AD61"/>
    <mergeCell ref="AE60:AG61"/>
    <mergeCell ref="AH60:AK61"/>
    <mergeCell ref="AL60:AO61"/>
    <mergeCell ref="AP60:AR61"/>
    <mergeCell ref="B59:I59"/>
    <mergeCell ref="J59:Q59"/>
    <mergeCell ref="R59:V59"/>
    <mergeCell ref="W59:AD59"/>
    <mergeCell ref="AE59:AG59"/>
    <mergeCell ref="AH59:AK59"/>
    <mergeCell ref="AC58:AE58"/>
    <mergeCell ref="F49:I49"/>
    <mergeCell ref="F50:I50"/>
    <mergeCell ref="F51:I51"/>
    <mergeCell ref="Z51:AD51"/>
    <mergeCell ref="A58:F58"/>
    <mergeCell ref="N58:P58"/>
    <mergeCell ref="Q58:S58"/>
    <mergeCell ref="T58:W58"/>
    <mergeCell ref="X58:AB58"/>
    <mergeCell ref="AE51:AQ51"/>
    <mergeCell ref="J52:AQ53"/>
    <mergeCell ref="K49:AQ49"/>
    <mergeCell ref="K50:N50"/>
    <mergeCell ref="P50:S50"/>
    <mergeCell ref="U50:AD50"/>
    <mergeCell ref="AJ39:AM40"/>
    <mergeCell ref="B43:C43"/>
    <mergeCell ref="F46:I46"/>
    <mergeCell ref="F47:I47"/>
    <mergeCell ref="D48:E48"/>
    <mergeCell ref="F48:I48"/>
    <mergeCell ref="L46:M46"/>
    <mergeCell ref="J46:K46"/>
    <mergeCell ref="P46:Q46"/>
    <mergeCell ref="T46:U46"/>
    <mergeCell ref="AH39:AI40"/>
    <mergeCell ref="J47:AQ47"/>
    <mergeCell ref="U48:W48"/>
    <mergeCell ref="Z48:AF48"/>
    <mergeCell ref="J48:S48"/>
    <mergeCell ref="B38:C42"/>
    <mergeCell ref="D39:U40"/>
    <mergeCell ref="X39:AA40"/>
    <mergeCell ref="AB39:AG40"/>
    <mergeCell ref="E52:E53"/>
    <mergeCell ref="F52:I53"/>
    <mergeCell ref="F28:U29"/>
    <mergeCell ref="X28:AR30"/>
    <mergeCell ref="F30:U32"/>
    <mergeCell ref="X31:AR33"/>
    <mergeCell ref="B35:I36"/>
    <mergeCell ref="B11:AR13"/>
    <mergeCell ref="J51:Y51"/>
    <mergeCell ref="AF1:AR3"/>
    <mergeCell ref="B3:N3"/>
    <mergeCell ref="B5:AR5"/>
    <mergeCell ref="B7:AR7"/>
    <mergeCell ref="B9:AR9"/>
    <mergeCell ref="X14:AR17"/>
    <mergeCell ref="F15:U18"/>
    <mergeCell ref="X18:AR20"/>
    <mergeCell ref="F19:U19"/>
    <mergeCell ref="F21:V24"/>
    <mergeCell ref="W21:W22"/>
    <mergeCell ref="X21:AR24"/>
    <mergeCell ref="F25:U27"/>
    <mergeCell ref="X25:AR27"/>
  </mergeCells>
  <phoneticPr fontId="87"/>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23</xdr:col>
                    <xdr:colOff>95250</xdr:colOff>
                    <xdr:row>37</xdr:row>
                    <xdr:rowOff>85725</xdr:rowOff>
                  </from>
                  <to>
                    <xdr:col>27</xdr:col>
                    <xdr:colOff>133350</xdr:colOff>
                    <xdr:row>40</xdr:row>
                    <xdr:rowOff>38100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33</xdr:col>
                    <xdr:colOff>76200</xdr:colOff>
                    <xdr:row>38</xdr:row>
                    <xdr:rowOff>19050</xdr:rowOff>
                  </from>
                  <to>
                    <xdr:col>34</xdr:col>
                    <xdr:colOff>161925</xdr:colOff>
                    <xdr:row>40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C70"/>
  <sheetViews>
    <sheetView workbookViewId="0">
      <selection sqref="A1:K1"/>
    </sheetView>
  </sheetViews>
  <sheetFormatPr defaultRowHeight="13.5"/>
  <cols>
    <col min="1" max="1" width="2.125" style="29" customWidth="1"/>
    <col min="2" max="20" width="1.875" style="29" customWidth="1"/>
    <col min="21" max="21" width="2.625" style="29" customWidth="1"/>
    <col min="22" max="32" width="1.875" style="29" customWidth="1"/>
    <col min="33" max="35" width="2.375" style="29" customWidth="1"/>
    <col min="36" max="42" width="1.875" style="29" customWidth="1"/>
    <col min="43" max="43" width="0.625" style="29" customWidth="1"/>
    <col min="44" max="48" width="1.875" style="29" customWidth="1"/>
    <col min="49" max="49" width="2.125" style="29" customWidth="1"/>
    <col min="50" max="67" width="9" style="29"/>
    <col min="68" max="68" width="9" style="160" customWidth="1"/>
    <col min="69" max="237" width="9" style="29"/>
  </cols>
  <sheetData>
    <row r="1" spans="1:237">
      <c r="A1" s="1203" t="s">
        <v>524</v>
      </c>
      <c r="B1" s="1204"/>
      <c r="C1" s="1204"/>
      <c r="D1" s="1204"/>
      <c r="E1" s="1204"/>
      <c r="F1" s="1204"/>
      <c r="G1" s="1204"/>
      <c r="H1" s="1204"/>
      <c r="I1" s="1204"/>
      <c r="J1" s="1204"/>
      <c r="K1" s="1204"/>
      <c r="L1" s="1204"/>
      <c r="M1" s="1204"/>
      <c r="N1" s="1204"/>
      <c r="O1" s="1204"/>
      <c r="P1" s="1204"/>
      <c r="Q1" s="1204"/>
      <c r="R1" s="1204"/>
      <c r="S1" s="1204"/>
      <c r="T1" s="1205"/>
      <c r="U1" s="1208" t="s">
        <v>525</v>
      </c>
      <c r="V1" s="1209"/>
      <c r="W1" s="1209"/>
      <c r="X1" s="1209"/>
      <c r="Y1" s="1209"/>
      <c r="Z1" s="1210"/>
      <c r="AA1" s="1213"/>
      <c r="AB1" s="1209"/>
      <c r="AC1" s="1209"/>
      <c r="AD1" s="1209"/>
      <c r="AE1" s="1210"/>
      <c r="AF1" s="1213" t="s">
        <v>526</v>
      </c>
      <c r="AG1" s="1209"/>
      <c r="AH1" s="1209"/>
      <c r="AI1" s="1210"/>
      <c r="AJ1" s="1216"/>
      <c r="AK1" s="1217"/>
      <c r="AL1" s="1217"/>
      <c r="AM1" s="1217"/>
      <c r="AN1" s="1217"/>
      <c r="AO1" s="1217"/>
      <c r="AP1" s="1218"/>
      <c r="AQ1" s="1222"/>
      <c r="AR1" s="1185" t="s">
        <v>527</v>
      </c>
      <c r="AS1" s="1186"/>
      <c r="AT1" s="1186"/>
      <c r="AU1" s="1186"/>
      <c r="AV1" s="1186"/>
      <c r="AW1" s="1187"/>
    </row>
    <row r="2" spans="1:237">
      <c r="A2" s="1204"/>
      <c r="B2" s="1204"/>
      <c r="C2" s="1204"/>
      <c r="D2" s="1204"/>
      <c r="E2" s="1204"/>
      <c r="F2" s="1204"/>
      <c r="G2" s="1204"/>
      <c r="H2" s="1204"/>
      <c r="I2" s="1204"/>
      <c r="J2" s="1204"/>
      <c r="K2" s="1204"/>
      <c r="L2" s="1204"/>
      <c r="M2" s="1204"/>
      <c r="N2" s="1204"/>
      <c r="O2" s="1204"/>
      <c r="P2" s="1204"/>
      <c r="Q2" s="1204"/>
      <c r="R2" s="1204"/>
      <c r="S2" s="1204"/>
      <c r="T2" s="1205"/>
      <c r="U2" s="1179"/>
      <c r="V2" s="986"/>
      <c r="W2" s="986"/>
      <c r="X2" s="986"/>
      <c r="Y2" s="986"/>
      <c r="Z2" s="1211"/>
      <c r="AA2" s="1214"/>
      <c r="AB2" s="986"/>
      <c r="AC2" s="986"/>
      <c r="AD2" s="986"/>
      <c r="AE2" s="1211"/>
      <c r="AF2" s="1214"/>
      <c r="AG2" s="986"/>
      <c r="AH2" s="986"/>
      <c r="AI2" s="1211"/>
      <c r="AJ2" s="1219"/>
      <c r="AK2" s="1220"/>
      <c r="AL2" s="1220"/>
      <c r="AM2" s="1220"/>
      <c r="AN2" s="1220"/>
      <c r="AO2" s="1220"/>
      <c r="AP2" s="1221"/>
      <c r="AQ2" s="1222"/>
      <c r="AR2" s="1188"/>
      <c r="AS2" s="1189"/>
      <c r="AT2" s="1189"/>
      <c r="AU2" s="1189"/>
      <c r="AV2" s="1189"/>
      <c r="AW2" s="1190"/>
    </row>
    <row r="3" spans="1:237">
      <c r="A3" s="1204"/>
      <c r="B3" s="1204"/>
      <c r="C3" s="1204"/>
      <c r="D3" s="1204"/>
      <c r="E3" s="1204"/>
      <c r="F3" s="1204"/>
      <c r="G3" s="1204"/>
      <c r="H3" s="1204"/>
      <c r="I3" s="1204"/>
      <c r="J3" s="1204"/>
      <c r="K3" s="1204"/>
      <c r="L3" s="1204"/>
      <c r="M3" s="1204"/>
      <c r="N3" s="1204"/>
      <c r="O3" s="1204"/>
      <c r="P3" s="1204"/>
      <c r="Q3" s="1204"/>
      <c r="R3" s="1204"/>
      <c r="S3" s="1204"/>
      <c r="T3" s="1205"/>
      <c r="U3" s="1179"/>
      <c r="V3" s="986"/>
      <c r="W3" s="986"/>
      <c r="X3" s="986"/>
      <c r="Y3" s="986"/>
      <c r="Z3" s="1211"/>
      <c r="AA3" s="1214"/>
      <c r="AB3" s="986"/>
      <c r="AC3" s="986"/>
      <c r="AD3" s="986"/>
      <c r="AE3" s="1211"/>
      <c r="AF3" s="1214"/>
      <c r="AG3" s="986"/>
      <c r="AH3" s="986"/>
      <c r="AI3" s="1211"/>
      <c r="AJ3" s="1194" t="s">
        <v>528</v>
      </c>
      <c r="AK3" s="1195"/>
      <c r="AL3" s="1195"/>
      <c r="AM3" s="1195"/>
      <c r="AN3" s="1195"/>
      <c r="AO3" s="1195"/>
      <c r="AP3" s="1196"/>
      <c r="AQ3" s="1222"/>
      <c r="AR3" s="1179"/>
      <c r="AS3" s="986"/>
      <c r="AT3" s="986"/>
      <c r="AU3" s="986"/>
      <c r="AV3" s="986"/>
      <c r="AW3" s="1180"/>
    </row>
    <row r="4" spans="1:237" ht="14.25" thickBot="1">
      <c r="A4" s="1206"/>
      <c r="B4" s="1206"/>
      <c r="C4" s="1206"/>
      <c r="D4" s="1206"/>
      <c r="E4" s="1206"/>
      <c r="F4" s="1206"/>
      <c r="G4" s="1206"/>
      <c r="H4" s="1206"/>
      <c r="I4" s="1206"/>
      <c r="J4" s="1206"/>
      <c r="K4" s="1206"/>
      <c r="L4" s="1206"/>
      <c r="M4" s="1206"/>
      <c r="N4" s="1206"/>
      <c r="O4" s="1206"/>
      <c r="P4" s="1206"/>
      <c r="Q4" s="1206"/>
      <c r="R4" s="1206"/>
      <c r="S4" s="1206"/>
      <c r="T4" s="1207"/>
      <c r="U4" s="1192"/>
      <c r="V4" s="1192"/>
      <c r="W4" s="1192"/>
      <c r="X4" s="1192"/>
      <c r="Y4" s="1192"/>
      <c r="Z4" s="1212"/>
      <c r="AA4" s="1215"/>
      <c r="AB4" s="1192"/>
      <c r="AC4" s="1192"/>
      <c r="AD4" s="1192"/>
      <c r="AE4" s="1212"/>
      <c r="AF4" s="1215"/>
      <c r="AG4" s="1192"/>
      <c r="AH4" s="1192"/>
      <c r="AI4" s="1212"/>
      <c r="AJ4" s="1197"/>
      <c r="AK4" s="1198"/>
      <c r="AL4" s="1198"/>
      <c r="AM4" s="1198"/>
      <c r="AN4" s="1198"/>
      <c r="AO4" s="1198"/>
      <c r="AP4" s="1199"/>
      <c r="AQ4" s="1223"/>
      <c r="AR4" s="1191"/>
      <c r="AS4" s="1192"/>
      <c r="AT4" s="1192"/>
      <c r="AU4" s="1192"/>
      <c r="AV4" s="1192"/>
      <c r="AW4" s="1193"/>
    </row>
    <row r="5" spans="1:237">
      <c r="A5" s="1179"/>
      <c r="B5" s="986"/>
      <c r="C5" s="986"/>
      <c r="D5" s="986"/>
      <c r="E5" s="986"/>
      <c r="F5" s="986"/>
      <c r="G5" s="986"/>
      <c r="H5" s="986"/>
      <c r="I5" s="986"/>
      <c r="J5" s="986"/>
      <c r="K5" s="986"/>
      <c r="L5" s="986"/>
      <c r="M5" s="986"/>
      <c r="N5" s="986"/>
      <c r="O5" s="986"/>
      <c r="P5" s="986"/>
      <c r="Q5" s="986"/>
      <c r="R5" s="986"/>
      <c r="S5" s="986"/>
      <c r="T5" s="986"/>
      <c r="U5" s="1189"/>
      <c r="V5" s="1189"/>
      <c r="W5" s="1189"/>
      <c r="X5" s="1189"/>
      <c r="Y5" s="1189"/>
      <c r="Z5" s="1189"/>
      <c r="AA5" s="1189"/>
      <c r="AB5" s="1189"/>
      <c r="AC5" s="1189"/>
      <c r="AD5" s="1189"/>
      <c r="AE5" s="1189"/>
      <c r="AF5" s="1189"/>
      <c r="AG5" s="1189"/>
      <c r="AH5" s="1189"/>
      <c r="AI5" s="1189"/>
      <c r="AJ5" s="1189"/>
      <c r="AK5" s="1189"/>
      <c r="AL5" s="1189"/>
      <c r="AM5" s="1189"/>
      <c r="AN5" s="1189"/>
      <c r="AO5" s="1189"/>
      <c r="AP5" s="1189"/>
      <c r="AQ5" s="1189"/>
      <c r="AR5" s="1189"/>
      <c r="AS5" s="1189"/>
      <c r="AT5" s="1189"/>
      <c r="AU5" s="1189"/>
      <c r="AV5" s="1189"/>
      <c r="AW5" s="1190"/>
    </row>
    <row r="6" spans="1:237">
      <c r="A6" s="1200" t="s">
        <v>529</v>
      </c>
      <c r="B6" s="1201"/>
      <c r="C6" s="1201"/>
      <c r="D6" s="1201"/>
      <c r="E6" s="1201"/>
      <c r="F6" s="1201"/>
      <c r="G6" s="1201"/>
      <c r="H6" s="1201"/>
      <c r="I6" s="1201"/>
      <c r="J6" s="1201"/>
      <c r="K6" s="1201"/>
      <c r="L6" s="1201"/>
      <c r="M6" s="1201"/>
      <c r="N6" s="1201"/>
      <c r="O6" s="1201"/>
      <c r="P6" s="1201"/>
      <c r="Q6" s="1201"/>
      <c r="R6" s="1201"/>
      <c r="S6" s="1201"/>
      <c r="T6" s="1201"/>
      <c r="U6" s="1201"/>
      <c r="V6" s="1201"/>
      <c r="W6" s="1201"/>
      <c r="X6" s="1201"/>
      <c r="Y6" s="1201"/>
      <c r="Z6" s="1201"/>
      <c r="AA6" s="1201"/>
      <c r="AB6" s="1201"/>
      <c r="AC6" s="1201"/>
      <c r="AD6" s="1201"/>
      <c r="AE6" s="1201"/>
      <c r="AF6" s="1201"/>
      <c r="AG6" s="1201"/>
      <c r="AH6" s="1201"/>
      <c r="AI6" s="1201"/>
      <c r="AJ6" s="1201"/>
      <c r="AK6" s="1201"/>
      <c r="AL6" s="1201"/>
      <c r="AM6" s="1201"/>
      <c r="AN6" s="1201"/>
      <c r="AO6" s="1201"/>
      <c r="AP6" s="1201"/>
      <c r="AQ6" s="1201"/>
      <c r="AR6" s="1201"/>
      <c r="AS6" s="1201"/>
      <c r="AT6" s="1201"/>
      <c r="AU6" s="1201"/>
      <c r="AV6" s="1201"/>
      <c r="AW6" s="1202"/>
    </row>
    <row r="7" spans="1:237">
      <c r="A7" s="1200"/>
      <c r="B7" s="1201"/>
      <c r="C7" s="1201"/>
      <c r="D7" s="1201"/>
      <c r="E7" s="1201"/>
      <c r="F7" s="1201"/>
      <c r="G7" s="1201"/>
      <c r="H7" s="1201"/>
      <c r="I7" s="1201"/>
      <c r="J7" s="1201"/>
      <c r="K7" s="1201"/>
      <c r="L7" s="1201"/>
      <c r="M7" s="1201"/>
      <c r="N7" s="1201"/>
      <c r="O7" s="1201"/>
      <c r="P7" s="1201"/>
      <c r="Q7" s="1201"/>
      <c r="R7" s="1201"/>
      <c r="S7" s="1201"/>
      <c r="T7" s="1201"/>
      <c r="U7" s="1201"/>
      <c r="V7" s="1201"/>
      <c r="W7" s="1201"/>
      <c r="X7" s="1201"/>
      <c r="Y7" s="1201"/>
      <c r="Z7" s="1201"/>
      <c r="AA7" s="1201"/>
      <c r="AB7" s="1201"/>
      <c r="AC7" s="1201"/>
      <c r="AD7" s="1201"/>
      <c r="AE7" s="1201"/>
      <c r="AF7" s="1201"/>
      <c r="AG7" s="1201"/>
      <c r="AH7" s="1201"/>
      <c r="AI7" s="1201"/>
      <c r="AJ7" s="1201"/>
      <c r="AK7" s="1201"/>
      <c r="AL7" s="1201"/>
      <c r="AM7" s="1201"/>
      <c r="AN7" s="1201"/>
      <c r="AO7" s="1201"/>
      <c r="AP7" s="1201"/>
      <c r="AQ7" s="1201"/>
      <c r="AR7" s="1201"/>
      <c r="AS7" s="1201"/>
      <c r="AT7" s="1201"/>
      <c r="AU7" s="1201"/>
      <c r="AV7" s="1201"/>
      <c r="AW7" s="1202"/>
    </row>
    <row r="8" spans="1:237" ht="17.25">
      <c r="A8" s="97"/>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894" t="s">
        <v>379</v>
      </c>
      <c r="AI8" s="894"/>
      <c r="AJ8" s="1174" t="e">
        <f>'①-1入会申込書（全日・保証）'!AP25</f>
        <v>#REF!</v>
      </c>
      <c r="AK8" s="1174"/>
      <c r="AL8" s="894" t="s">
        <v>118</v>
      </c>
      <c r="AM8" s="894"/>
      <c r="AN8" s="1174" t="e">
        <f>'①-1入会申込書（全日・保証）'!AT25</f>
        <v>#REF!</v>
      </c>
      <c r="AO8" s="1174"/>
      <c r="AP8" s="894" t="s">
        <v>119</v>
      </c>
      <c r="AQ8" s="894"/>
      <c r="AR8" s="1174" t="e">
        <f>'①-1入会申込書（全日・保証）'!AX25</f>
        <v>#REF!</v>
      </c>
      <c r="AS8" s="1174"/>
      <c r="AT8" s="894" t="s">
        <v>209</v>
      </c>
      <c r="AU8" s="894"/>
      <c r="AV8" s="98"/>
      <c r="AW8" s="99"/>
    </row>
    <row r="9" spans="1:237">
      <c r="A9" s="100"/>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894"/>
      <c r="AI9" s="894"/>
      <c r="AJ9" s="1174"/>
      <c r="AK9" s="1174"/>
      <c r="AL9" s="894"/>
      <c r="AM9" s="894"/>
      <c r="AN9" s="1174"/>
      <c r="AO9" s="1174"/>
      <c r="AP9" s="894"/>
      <c r="AQ9" s="894"/>
      <c r="AR9" s="1174"/>
      <c r="AS9" s="1174"/>
      <c r="AT9" s="894"/>
      <c r="AU9" s="894"/>
      <c r="AV9" s="101"/>
      <c r="AW9" s="102"/>
    </row>
    <row r="10" spans="1:237">
      <c r="A10" s="1175" t="s">
        <v>530</v>
      </c>
      <c r="B10" s="1176"/>
      <c r="C10" s="1176"/>
      <c r="D10" s="1176"/>
      <c r="E10" s="1176"/>
      <c r="F10" s="1176"/>
      <c r="G10" s="1176"/>
      <c r="H10" s="1176"/>
      <c r="I10" s="1176"/>
      <c r="J10" s="1176"/>
      <c r="K10" s="1176"/>
      <c r="L10" s="1176"/>
      <c r="M10" s="1176"/>
      <c r="N10" s="1176"/>
      <c r="O10" s="1176"/>
      <c r="P10" s="1176"/>
      <c r="Q10" s="1176"/>
      <c r="R10" s="1176"/>
      <c r="S10" s="1176"/>
      <c r="T10" s="1176"/>
      <c r="U10" s="1176"/>
      <c r="V10" s="1176"/>
      <c r="W10" s="1176"/>
      <c r="X10" s="1176"/>
      <c r="Y10" s="1176"/>
      <c r="Z10" s="1176"/>
      <c r="AA10" s="1176"/>
      <c r="AB10" s="1176"/>
      <c r="AC10" s="1176"/>
      <c r="AD10" s="1176"/>
      <c r="AE10" s="1176"/>
      <c r="AF10" s="1176"/>
      <c r="AG10" s="1176"/>
      <c r="AH10" s="1176"/>
      <c r="AI10" s="1176"/>
      <c r="AJ10" s="1176"/>
      <c r="AK10" s="1176"/>
      <c r="AL10" s="1176"/>
      <c r="AM10" s="1176"/>
      <c r="AN10" s="1176"/>
      <c r="AO10" s="1176"/>
      <c r="AP10" s="1176"/>
      <c r="AQ10" s="1176"/>
      <c r="AR10" s="1176"/>
      <c r="AS10" s="1176"/>
      <c r="AT10" s="1176"/>
      <c r="AU10" s="1176"/>
      <c r="AV10" s="1176"/>
      <c r="AW10" s="1177"/>
    </row>
    <row r="11" spans="1:237">
      <c r="A11" s="1178"/>
      <c r="B11" s="1176"/>
      <c r="C11" s="1176"/>
      <c r="D11" s="1176"/>
      <c r="E11" s="1176"/>
      <c r="F11" s="1176"/>
      <c r="G11" s="1176"/>
      <c r="H11" s="1176"/>
      <c r="I11" s="1176"/>
      <c r="J11" s="1176"/>
      <c r="K11" s="1176"/>
      <c r="L11" s="1176"/>
      <c r="M11" s="1176"/>
      <c r="N11" s="1176"/>
      <c r="O11" s="1176"/>
      <c r="P11" s="1176"/>
      <c r="Q11" s="1176"/>
      <c r="R11" s="1176"/>
      <c r="S11" s="1176"/>
      <c r="T11" s="1176"/>
      <c r="U11" s="1176"/>
      <c r="V11" s="1176"/>
      <c r="W11" s="1176"/>
      <c r="X11" s="1176"/>
      <c r="Y11" s="1176"/>
      <c r="Z11" s="1176"/>
      <c r="AA11" s="1176"/>
      <c r="AB11" s="1176"/>
      <c r="AC11" s="1176"/>
      <c r="AD11" s="1176"/>
      <c r="AE11" s="1176"/>
      <c r="AF11" s="1176"/>
      <c r="AG11" s="1176"/>
      <c r="AH11" s="1176"/>
      <c r="AI11" s="1176"/>
      <c r="AJ11" s="1176"/>
      <c r="AK11" s="1176"/>
      <c r="AL11" s="1176"/>
      <c r="AM11" s="1176"/>
      <c r="AN11" s="1176"/>
      <c r="AO11" s="1176"/>
      <c r="AP11" s="1176"/>
      <c r="AQ11" s="1176"/>
      <c r="AR11" s="1176"/>
      <c r="AS11" s="1176"/>
      <c r="AT11" s="1176"/>
      <c r="AU11" s="1176"/>
      <c r="AV11" s="1176"/>
      <c r="AW11" s="1177"/>
    </row>
    <row r="12" spans="1:237">
      <c r="A12" s="1179"/>
      <c r="B12" s="986"/>
      <c r="C12" s="986"/>
      <c r="D12" s="986"/>
      <c r="E12" s="986"/>
      <c r="F12" s="986"/>
      <c r="G12" s="986"/>
      <c r="H12" s="986"/>
      <c r="I12" s="986"/>
      <c r="J12" s="986"/>
      <c r="K12" s="986"/>
      <c r="L12" s="986"/>
      <c r="M12" s="986"/>
      <c r="N12" s="986"/>
      <c r="O12" s="986"/>
      <c r="P12" s="986"/>
      <c r="Q12" s="986"/>
      <c r="R12" s="986"/>
      <c r="S12" s="986"/>
      <c r="T12" s="986"/>
      <c r="U12" s="986"/>
      <c r="V12" s="986"/>
      <c r="W12" s="986"/>
      <c r="X12" s="986"/>
      <c r="Y12" s="986"/>
      <c r="Z12" s="986"/>
      <c r="AA12" s="986"/>
      <c r="AB12" s="986"/>
      <c r="AC12" s="986"/>
      <c r="AD12" s="986"/>
      <c r="AE12" s="986"/>
      <c r="AF12" s="986"/>
      <c r="AG12" s="986"/>
      <c r="AH12" s="986"/>
      <c r="AI12" s="986"/>
      <c r="AJ12" s="986"/>
      <c r="AK12" s="986"/>
      <c r="AL12" s="986"/>
      <c r="AM12" s="986"/>
      <c r="AN12" s="986"/>
      <c r="AO12" s="986"/>
      <c r="AP12" s="986"/>
      <c r="AQ12" s="986"/>
      <c r="AR12" s="986"/>
      <c r="AS12" s="986"/>
      <c r="AT12" s="986"/>
      <c r="AU12" s="986"/>
      <c r="AV12" s="986"/>
      <c r="AW12" s="1180"/>
    </row>
    <row r="13" spans="1:237">
      <c r="A13" s="1179"/>
      <c r="B13" s="986"/>
      <c r="C13" s="986"/>
      <c r="D13" s="136"/>
      <c r="E13" s="136"/>
      <c r="F13" s="136"/>
      <c r="G13" s="136"/>
      <c r="H13" s="136"/>
      <c r="I13" s="1143" t="s">
        <v>531</v>
      </c>
      <c r="J13" s="1143"/>
      <c r="K13" s="1143"/>
      <c r="L13" s="1143"/>
      <c r="M13" s="1143"/>
      <c r="N13" s="1143"/>
      <c r="O13" s="1184" t="e">
        <f>'①-1入会申込書（全日・保証）'!M27</f>
        <v>#REF!</v>
      </c>
      <c r="P13" s="1184"/>
      <c r="Q13" s="1184"/>
      <c r="R13" s="1184"/>
      <c r="S13" s="1184"/>
      <c r="T13" s="1184"/>
      <c r="U13" s="1184"/>
      <c r="V13" s="1184"/>
      <c r="W13" s="1184"/>
      <c r="X13" s="1184"/>
      <c r="Y13" s="1184"/>
      <c r="Z13" s="1184"/>
      <c r="AA13" s="1143" t="s">
        <v>215</v>
      </c>
      <c r="AB13" s="1152" t="e">
        <f>'①-1入会申込書（全日・保証）'!AI27</f>
        <v>#REF!</v>
      </c>
      <c r="AC13" s="1153"/>
      <c r="AD13" s="1153"/>
      <c r="AE13" s="1153"/>
      <c r="AF13" s="1143" t="s">
        <v>216</v>
      </c>
      <c r="AG13" s="1143" t="s">
        <v>217</v>
      </c>
      <c r="AH13" s="1143"/>
      <c r="AI13" s="1152" t="e">
        <f>'①-1入会申込書（全日・保証）'!AP27</f>
        <v>#REF!</v>
      </c>
      <c r="AJ13" s="1153"/>
      <c r="AK13" s="1153"/>
      <c r="AL13" s="1153"/>
      <c r="AM13" s="1153"/>
      <c r="AN13" s="1153"/>
      <c r="AO13" s="1143" t="s">
        <v>218</v>
      </c>
      <c r="AP13" s="1143"/>
      <c r="AQ13" s="1143"/>
      <c r="AR13" s="1143"/>
      <c r="AS13" s="1143"/>
      <c r="AT13" s="1143"/>
      <c r="AU13" s="989"/>
      <c r="AV13" s="1139"/>
      <c r="AW13" s="1224"/>
      <c r="AX13" s="103"/>
      <c r="AY13" s="103"/>
      <c r="AZ13" s="103"/>
      <c r="BA13" s="103"/>
      <c r="BB13" s="103"/>
      <c r="BC13" s="103"/>
      <c r="BD13" s="103"/>
      <c r="BE13" s="103"/>
      <c r="BF13" s="103"/>
      <c r="BG13" s="103"/>
      <c r="BH13" s="103"/>
      <c r="BI13" s="103"/>
      <c r="BJ13" s="103"/>
      <c r="BK13" s="103"/>
      <c r="BL13" s="103"/>
      <c r="BM13" s="103"/>
      <c r="BN13" s="103"/>
      <c r="BO13" s="103"/>
      <c r="BP13" s="155"/>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row>
    <row r="14" spans="1:237">
      <c r="A14" s="1179"/>
      <c r="B14" s="986"/>
      <c r="C14" s="986"/>
      <c r="D14" s="136"/>
      <c r="E14" s="136"/>
      <c r="F14" s="136"/>
      <c r="G14" s="136"/>
      <c r="H14" s="136"/>
      <c r="I14" s="1143"/>
      <c r="J14" s="1143"/>
      <c r="K14" s="1143"/>
      <c r="L14" s="1143"/>
      <c r="M14" s="1143"/>
      <c r="N14" s="1143"/>
      <c r="O14" s="1184"/>
      <c r="P14" s="1184"/>
      <c r="Q14" s="1184"/>
      <c r="R14" s="1184"/>
      <c r="S14" s="1184"/>
      <c r="T14" s="1184"/>
      <c r="U14" s="1184"/>
      <c r="V14" s="1184"/>
      <c r="W14" s="1184"/>
      <c r="X14" s="1184"/>
      <c r="Y14" s="1184"/>
      <c r="Z14" s="1184"/>
      <c r="AA14" s="1143"/>
      <c r="AB14" s="1153"/>
      <c r="AC14" s="1153"/>
      <c r="AD14" s="1153"/>
      <c r="AE14" s="1153"/>
      <c r="AF14" s="1143"/>
      <c r="AG14" s="1143"/>
      <c r="AH14" s="1143"/>
      <c r="AI14" s="1153"/>
      <c r="AJ14" s="1153"/>
      <c r="AK14" s="1153"/>
      <c r="AL14" s="1153"/>
      <c r="AM14" s="1153"/>
      <c r="AN14" s="1153"/>
      <c r="AO14" s="1143"/>
      <c r="AP14" s="1143"/>
      <c r="AQ14" s="1143"/>
      <c r="AR14" s="1143"/>
      <c r="AS14" s="1143"/>
      <c r="AT14" s="1143"/>
      <c r="AU14" s="1139"/>
      <c r="AV14" s="1139"/>
      <c r="AW14" s="1224"/>
      <c r="AX14" s="103"/>
      <c r="AY14" s="103"/>
      <c r="AZ14" s="103"/>
      <c r="BA14" s="103"/>
      <c r="BB14" s="103"/>
      <c r="BC14" s="103"/>
      <c r="BD14" s="103"/>
      <c r="BE14" s="103"/>
      <c r="BF14" s="103"/>
      <c r="BG14" s="103"/>
      <c r="BH14" s="103"/>
      <c r="BI14" s="103"/>
      <c r="BJ14" s="103"/>
      <c r="BK14" s="103"/>
      <c r="BL14" s="103"/>
      <c r="BM14" s="103"/>
      <c r="BN14" s="103"/>
      <c r="BO14" s="103"/>
      <c r="BP14" s="155"/>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row>
    <row r="15" spans="1:237">
      <c r="A15" s="1179"/>
      <c r="B15" s="986"/>
      <c r="C15" s="986"/>
      <c r="D15" s="1143"/>
      <c r="E15" s="1143"/>
      <c r="F15" s="1143"/>
      <c r="G15" s="1143"/>
      <c r="H15" s="1143"/>
      <c r="I15" s="1148" t="s">
        <v>219</v>
      </c>
      <c r="J15" s="1148"/>
      <c r="K15" s="1148"/>
      <c r="L15" s="1148"/>
      <c r="M15" s="1148"/>
      <c r="N15" s="1148"/>
      <c r="O15" s="1143" t="str">
        <f>'①-1入会申込書（全日・保証）'!M29</f>
        <v>令和</v>
      </c>
      <c r="P15" s="1143"/>
      <c r="Q15" s="1143"/>
      <c r="R15" s="1143"/>
      <c r="S15" s="1153" t="e">
        <f>'①-1入会申込書（全日・保証）'!R29</f>
        <v>#REF!</v>
      </c>
      <c r="T15" s="1153"/>
      <c r="U15" s="1153"/>
      <c r="V15" s="1153"/>
      <c r="W15" s="1143" t="s">
        <v>118</v>
      </c>
      <c r="X15" s="1143"/>
      <c r="Y15" s="1143"/>
      <c r="Z15" s="1143"/>
      <c r="AA15" s="1153" t="e">
        <f>'①-1入会申込書（全日・保証）'!W29</f>
        <v>#REF!</v>
      </c>
      <c r="AB15" s="1153"/>
      <c r="AC15" s="1153"/>
      <c r="AD15" s="1153"/>
      <c r="AE15" s="1143" t="s">
        <v>310</v>
      </c>
      <c r="AF15" s="1143"/>
      <c r="AG15" s="1143"/>
      <c r="AH15" s="1143"/>
      <c r="AI15" s="1153" t="e">
        <f>'①-1入会申込書（全日・保証）'!AB29</f>
        <v>#REF!</v>
      </c>
      <c r="AJ15" s="1153"/>
      <c r="AK15" s="1153"/>
      <c r="AL15" s="1153"/>
      <c r="AM15" s="1143" t="s">
        <v>209</v>
      </c>
      <c r="AN15" s="1143"/>
      <c r="AO15" s="1143"/>
      <c r="AP15" s="1143"/>
      <c r="AQ15" s="1143"/>
      <c r="AR15" s="1143"/>
      <c r="AS15" s="1143"/>
      <c r="AT15" s="1143"/>
      <c r="AU15" s="1139"/>
      <c r="AV15" s="1139"/>
      <c r="AW15" s="1224"/>
      <c r="AX15" s="103"/>
      <c r="AY15" s="103"/>
      <c r="AZ15" s="103"/>
      <c r="BA15" s="103"/>
      <c r="BB15" s="103"/>
      <c r="BC15" s="103"/>
      <c r="BD15" s="103"/>
      <c r="BE15" s="103"/>
      <c r="BF15" s="103"/>
      <c r="BG15" s="103"/>
      <c r="BH15" s="103"/>
      <c r="BI15" s="103"/>
      <c r="BJ15" s="103"/>
      <c r="BK15" s="103"/>
      <c r="BL15" s="103"/>
      <c r="BM15" s="103"/>
      <c r="BN15" s="103"/>
      <c r="BO15" s="103"/>
      <c r="BP15" s="155"/>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row>
    <row r="16" spans="1:237">
      <c r="A16" s="1179"/>
      <c r="B16" s="986"/>
      <c r="C16" s="986"/>
      <c r="D16" s="1143"/>
      <c r="E16" s="1143"/>
      <c r="F16" s="1143"/>
      <c r="G16" s="1143"/>
      <c r="H16" s="1143"/>
      <c r="I16" s="1148"/>
      <c r="J16" s="1148"/>
      <c r="K16" s="1148"/>
      <c r="L16" s="1148"/>
      <c r="M16" s="1148"/>
      <c r="N16" s="1148"/>
      <c r="O16" s="1143"/>
      <c r="P16" s="1143"/>
      <c r="Q16" s="1143"/>
      <c r="R16" s="1143"/>
      <c r="S16" s="1153"/>
      <c r="T16" s="1153"/>
      <c r="U16" s="1153"/>
      <c r="V16" s="1153"/>
      <c r="W16" s="1143"/>
      <c r="X16" s="1143"/>
      <c r="Y16" s="1143"/>
      <c r="Z16" s="1143"/>
      <c r="AA16" s="1153"/>
      <c r="AB16" s="1153"/>
      <c r="AC16" s="1153"/>
      <c r="AD16" s="1153"/>
      <c r="AE16" s="1143"/>
      <c r="AF16" s="1143"/>
      <c r="AG16" s="1143"/>
      <c r="AH16" s="1143"/>
      <c r="AI16" s="1153"/>
      <c r="AJ16" s="1153"/>
      <c r="AK16" s="1153"/>
      <c r="AL16" s="1153"/>
      <c r="AM16" s="1143"/>
      <c r="AN16" s="1143"/>
      <c r="AO16" s="1143"/>
      <c r="AP16" s="1143"/>
      <c r="AQ16" s="1143"/>
      <c r="AR16" s="1143"/>
      <c r="AS16" s="1143"/>
      <c r="AT16" s="1143"/>
      <c r="AU16" s="1139"/>
      <c r="AV16" s="1139"/>
      <c r="AW16" s="1224"/>
      <c r="AX16" s="103"/>
      <c r="AY16" s="103"/>
      <c r="AZ16" s="103"/>
      <c r="BA16" s="103"/>
      <c r="BB16" s="103"/>
      <c r="BC16" s="103"/>
      <c r="BD16" s="103"/>
      <c r="BE16" s="103"/>
      <c r="BF16" s="103"/>
      <c r="BG16" s="103"/>
      <c r="BH16" s="103"/>
      <c r="BI16" s="103"/>
      <c r="BJ16" s="103"/>
      <c r="BK16" s="103"/>
      <c r="BL16" s="103"/>
      <c r="BM16" s="103"/>
      <c r="BN16" s="103"/>
      <c r="BO16" s="103"/>
      <c r="BP16" s="155"/>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row>
    <row r="17" spans="1:237">
      <c r="A17" s="1179"/>
      <c r="B17" s="986"/>
      <c r="C17" s="986"/>
      <c r="D17" s="1143"/>
      <c r="E17" s="1143"/>
      <c r="F17" s="1143"/>
      <c r="G17" s="1143"/>
      <c r="H17" s="1143"/>
      <c r="I17" s="973" t="s">
        <v>458</v>
      </c>
      <c r="J17" s="1149"/>
      <c r="K17" s="1149"/>
      <c r="L17" s="1149"/>
      <c r="M17" s="1149"/>
      <c r="N17" s="1149"/>
      <c r="P17" s="134" t="s">
        <v>701</v>
      </c>
      <c r="Q17" s="1169" t="str">
        <f>'①-1入会申込書（全日・保証）'!O38</f>
        <v/>
      </c>
      <c r="R17" s="1182"/>
      <c r="S17" s="1182"/>
      <c r="T17" s="137" t="s">
        <v>700</v>
      </c>
      <c r="U17" s="1169" t="str">
        <f>'①-1入会申込書（全日・保証）'!S38</f>
        <v/>
      </c>
      <c r="V17" s="1169"/>
      <c r="W17" s="1169"/>
      <c r="X17" s="1169"/>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139"/>
      <c r="AV17" s="1139"/>
      <c r="AW17" s="1224"/>
      <c r="AX17" s="103"/>
      <c r="AY17" s="103"/>
      <c r="AZ17" s="103"/>
      <c r="BA17" s="103"/>
      <c r="BB17" s="103"/>
      <c r="BC17" s="103"/>
      <c r="BD17" s="103"/>
      <c r="BE17" s="103"/>
      <c r="BF17" s="103"/>
      <c r="BG17" s="103"/>
      <c r="BH17" s="103"/>
      <c r="BI17" s="103"/>
      <c r="BJ17" s="103"/>
      <c r="BK17" s="103"/>
      <c r="BL17" s="103"/>
      <c r="BM17" s="103"/>
      <c r="BN17" s="103"/>
      <c r="BO17" s="103"/>
      <c r="BP17" s="155"/>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row>
    <row r="18" spans="1:237">
      <c r="A18" s="1179"/>
      <c r="B18" s="986"/>
      <c r="C18" s="986"/>
      <c r="D18" s="1143"/>
      <c r="E18" s="1143"/>
      <c r="F18" s="1143"/>
      <c r="G18" s="1143"/>
      <c r="H18" s="1143"/>
      <c r="I18" s="982" t="s">
        <v>532</v>
      </c>
      <c r="J18" s="982"/>
      <c r="K18" s="982"/>
      <c r="L18" s="982"/>
      <c r="M18" s="982"/>
      <c r="N18" s="982"/>
      <c r="O18" s="135"/>
      <c r="P18" s="1144" t="str">
        <f>'①-1入会申込書（全日・保証）'!M39</f>
        <v>　</v>
      </c>
      <c r="Q18" s="1144"/>
      <c r="R18" s="1144"/>
      <c r="S18" s="1144"/>
      <c r="T18" s="1144"/>
      <c r="U18" s="1144"/>
      <c r="V18" s="1144"/>
      <c r="W18" s="1144"/>
      <c r="X18" s="1144"/>
      <c r="Y18" s="1144"/>
      <c r="Z18" s="1144"/>
      <c r="AA18" s="1144"/>
      <c r="AB18" s="1144"/>
      <c r="AC18" s="1144"/>
      <c r="AD18" s="1144"/>
      <c r="AE18" s="1144"/>
      <c r="AF18" s="1144"/>
      <c r="AG18" s="1144"/>
      <c r="AH18" s="1144"/>
      <c r="AI18" s="1144"/>
      <c r="AJ18" s="1144"/>
      <c r="AK18" s="1144"/>
      <c r="AL18" s="1144"/>
      <c r="AM18" s="1144"/>
      <c r="AN18" s="1144"/>
      <c r="AO18" s="1144"/>
      <c r="AP18" s="1144"/>
      <c r="AQ18" s="1144"/>
      <c r="AR18" s="1144"/>
      <c r="AS18" s="1144"/>
      <c r="AT18" s="1144"/>
      <c r="AU18" s="1139"/>
      <c r="AV18" s="1139"/>
      <c r="AW18" s="1224"/>
      <c r="AX18" s="103"/>
      <c r="AY18" s="103"/>
      <c r="AZ18" s="103"/>
      <c r="BA18" s="103"/>
      <c r="BB18" s="103"/>
      <c r="BC18" s="103"/>
      <c r="BD18" s="103"/>
      <c r="BE18" s="103"/>
      <c r="BF18" s="103"/>
      <c r="BG18" s="103"/>
      <c r="BH18" s="103"/>
      <c r="BI18" s="103"/>
      <c r="BJ18" s="103"/>
      <c r="BK18" s="103"/>
      <c r="BL18" s="103"/>
      <c r="BM18" s="103"/>
      <c r="BN18" s="103"/>
      <c r="BO18" s="103"/>
      <c r="BP18" s="155"/>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row>
    <row r="19" spans="1:237">
      <c r="A19" s="1179"/>
      <c r="B19" s="986"/>
      <c r="C19" s="986"/>
      <c r="D19" s="1143"/>
      <c r="E19" s="1143"/>
      <c r="F19" s="1143"/>
      <c r="G19" s="1143"/>
      <c r="H19" s="1143"/>
      <c r="I19" s="1143" t="s">
        <v>225</v>
      </c>
      <c r="J19" s="1143"/>
      <c r="K19" s="1143"/>
      <c r="L19" s="1143"/>
      <c r="M19" s="1143"/>
      <c r="N19" s="1143"/>
      <c r="P19" s="1144">
        <f>'①-1入会申込書（全日・保証）'!M35</f>
        <v>0</v>
      </c>
      <c r="Q19" s="1144"/>
      <c r="R19" s="1144"/>
      <c r="S19" s="1144"/>
      <c r="T19" s="1144"/>
      <c r="U19" s="1144"/>
      <c r="V19" s="1144"/>
      <c r="W19" s="1144"/>
      <c r="X19" s="1144"/>
      <c r="Y19" s="1144"/>
      <c r="Z19" s="1144"/>
      <c r="AA19" s="1144"/>
      <c r="AB19" s="1144"/>
      <c r="AC19" s="1144"/>
      <c r="AD19" s="1144"/>
      <c r="AE19" s="1144"/>
      <c r="AF19" s="1144"/>
      <c r="AG19" s="1144"/>
      <c r="AH19" s="1144"/>
      <c r="AI19" s="1144"/>
      <c r="AJ19" s="1144"/>
      <c r="AK19" s="1144"/>
      <c r="AL19" s="1144"/>
      <c r="AM19" s="1144"/>
      <c r="AN19" s="1144"/>
      <c r="AO19" s="1144"/>
      <c r="AP19" s="1144"/>
      <c r="AQ19" s="1144"/>
      <c r="AR19" s="1144"/>
      <c r="AS19" s="1144"/>
      <c r="AT19" s="1144"/>
      <c r="AU19" s="1139"/>
      <c r="AV19" s="1139"/>
      <c r="AW19" s="1224"/>
      <c r="AX19" s="103"/>
      <c r="AY19" s="103"/>
      <c r="AZ19" s="103"/>
      <c r="BA19" s="103"/>
      <c r="BB19" s="103"/>
      <c r="BC19" s="103"/>
      <c r="BD19" s="103"/>
      <c r="BE19" s="103"/>
      <c r="BF19" s="103"/>
      <c r="BG19" s="103"/>
      <c r="BH19" s="103"/>
      <c r="BI19" s="103"/>
      <c r="BJ19" s="103"/>
      <c r="BK19" s="103"/>
      <c r="BL19" s="103"/>
      <c r="BM19" s="103"/>
      <c r="BN19" s="103"/>
      <c r="BO19" s="103"/>
      <c r="BP19" s="155"/>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row>
    <row r="20" spans="1:237">
      <c r="A20" s="1179"/>
      <c r="B20" s="986"/>
      <c r="C20" s="986"/>
      <c r="D20" s="1143"/>
      <c r="E20" s="1143"/>
      <c r="F20" s="1143"/>
      <c r="G20" s="1143"/>
      <c r="H20" s="1143"/>
      <c r="I20" s="1143"/>
      <c r="J20" s="1143"/>
      <c r="K20" s="1143"/>
      <c r="L20" s="1143"/>
      <c r="M20" s="1143"/>
      <c r="N20" s="1143"/>
      <c r="O20" s="135"/>
      <c r="P20" s="1144"/>
      <c r="Q20" s="1144"/>
      <c r="R20" s="1144"/>
      <c r="S20" s="1144"/>
      <c r="T20" s="1144"/>
      <c r="U20" s="1144"/>
      <c r="V20" s="1144"/>
      <c r="W20" s="1144"/>
      <c r="X20" s="1144"/>
      <c r="Y20" s="1144"/>
      <c r="Z20" s="1144"/>
      <c r="AA20" s="1144"/>
      <c r="AB20" s="1144"/>
      <c r="AC20" s="1144"/>
      <c r="AD20" s="1144"/>
      <c r="AE20" s="1144"/>
      <c r="AF20" s="1144"/>
      <c r="AG20" s="1144"/>
      <c r="AH20" s="1144"/>
      <c r="AI20" s="1144"/>
      <c r="AJ20" s="1144"/>
      <c r="AK20" s="1144"/>
      <c r="AL20" s="1144"/>
      <c r="AM20" s="1144"/>
      <c r="AN20" s="1144"/>
      <c r="AO20" s="1144"/>
      <c r="AP20" s="1144"/>
      <c r="AQ20" s="1144"/>
      <c r="AR20" s="1144"/>
      <c r="AS20" s="1144"/>
      <c r="AT20" s="1144"/>
      <c r="AU20" s="1139"/>
      <c r="AV20" s="1139"/>
      <c r="AW20" s="1224"/>
      <c r="AX20" s="103"/>
      <c r="AY20" s="103"/>
      <c r="AZ20" s="103"/>
      <c r="BA20" s="103"/>
      <c r="BB20" s="103"/>
      <c r="BC20" s="103"/>
      <c r="BD20" s="103"/>
      <c r="BE20" s="103"/>
      <c r="BF20" s="103"/>
      <c r="BG20" s="103"/>
      <c r="BH20" s="103"/>
      <c r="BI20" s="103"/>
      <c r="BJ20" s="103"/>
      <c r="BK20" s="103"/>
      <c r="BL20" s="103"/>
      <c r="BM20" s="103"/>
      <c r="BN20" s="103"/>
      <c r="BO20" s="103"/>
      <c r="BP20" s="155"/>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row>
    <row r="21" spans="1:237">
      <c r="A21" s="1179"/>
      <c r="B21" s="986"/>
      <c r="C21" s="986"/>
      <c r="D21" s="1143"/>
      <c r="E21" s="1143"/>
      <c r="F21" s="1143"/>
      <c r="G21" s="1143"/>
      <c r="H21" s="1143"/>
      <c r="I21" s="1148" t="s">
        <v>460</v>
      </c>
      <c r="J21" s="1148"/>
      <c r="K21" s="1148"/>
      <c r="L21" s="1148"/>
      <c r="M21" s="1148"/>
      <c r="N21" s="1148"/>
      <c r="P21" s="1183" t="e">
        <f>'①-1入会申込書（全日・保証）'!M47</f>
        <v>#REF!</v>
      </c>
      <c r="Q21" s="1183"/>
      <c r="R21" s="1183"/>
      <c r="S21" s="1183"/>
      <c r="T21" s="1183"/>
      <c r="U21" s="1183"/>
      <c r="V21" s="1183"/>
      <c r="W21" s="1183"/>
      <c r="X21" s="1183"/>
      <c r="Y21" s="1183"/>
      <c r="Z21" s="1183"/>
      <c r="AA21" s="1183"/>
      <c r="AB21" s="1183"/>
      <c r="AC21" s="1183"/>
      <c r="AD21" s="1183"/>
      <c r="AE21" s="1183"/>
      <c r="AF21" s="1183"/>
      <c r="AG21" s="1183"/>
      <c r="AH21" s="1183"/>
      <c r="AI21" s="1183"/>
      <c r="AJ21" s="1183"/>
      <c r="AK21" s="1183"/>
      <c r="AL21" s="1183"/>
      <c r="AM21" s="1183"/>
      <c r="AN21" s="1183"/>
      <c r="AO21" s="1183"/>
      <c r="AP21" s="1183"/>
      <c r="AQ21" s="1183"/>
      <c r="AR21" s="1183"/>
      <c r="AS21" s="1183"/>
      <c r="AT21" s="1183"/>
      <c r="AU21" s="1139"/>
      <c r="AV21" s="1139"/>
      <c r="AW21" s="1224"/>
      <c r="AX21" s="103"/>
      <c r="AY21" s="103"/>
      <c r="AZ21" s="103"/>
      <c r="BA21" s="103"/>
      <c r="BB21" s="103"/>
      <c r="BC21" s="103"/>
      <c r="BD21" s="103"/>
      <c r="BE21" s="103"/>
      <c r="BF21" s="103"/>
      <c r="BG21" s="103"/>
      <c r="BH21" s="103"/>
      <c r="BI21" s="103"/>
      <c r="BJ21" s="103"/>
      <c r="BK21" s="103"/>
      <c r="BL21" s="103"/>
      <c r="BM21" s="103"/>
      <c r="BN21" s="103"/>
      <c r="BO21" s="103"/>
      <c r="BP21" s="155" t="s">
        <v>735</v>
      </c>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row>
    <row r="22" spans="1:237">
      <c r="A22" s="1179"/>
      <c r="B22" s="986"/>
      <c r="C22" s="986"/>
      <c r="D22" s="1143"/>
      <c r="E22" s="1143"/>
      <c r="F22" s="1143"/>
      <c r="G22" s="1143"/>
      <c r="H22" s="1143"/>
      <c r="I22" s="1148"/>
      <c r="J22" s="1148"/>
      <c r="K22" s="1148"/>
      <c r="L22" s="1148"/>
      <c r="M22" s="1148"/>
      <c r="N22" s="1148"/>
      <c r="O22" s="136"/>
      <c r="P22" s="1183"/>
      <c r="Q22" s="1183"/>
      <c r="R22" s="1183"/>
      <c r="S22" s="1183"/>
      <c r="T22" s="1183"/>
      <c r="U22" s="1183"/>
      <c r="V22" s="1183"/>
      <c r="W22" s="1183"/>
      <c r="X22" s="1183"/>
      <c r="Y22" s="1183"/>
      <c r="Z22" s="1183"/>
      <c r="AA22" s="1183"/>
      <c r="AB22" s="1183"/>
      <c r="AC22" s="1183"/>
      <c r="AD22" s="1183"/>
      <c r="AE22" s="1183"/>
      <c r="AF22" s="1183"/>
      <c r="AG22" s="1183"/>
      <c r="AH22" s="1183"/>
      <c r="AI22" s="1183"/>
      <c r="AJ22" s="1183"/>
      <c r="AK22" s="1183"/>
      <c r="AL22" s="1183"/>
      <c r="AM22" s="1183"/>
      <c r="AN22" s="1183"/>
      <c r="AO22" s="1183"/>
      <c r="AP22" s="1183"/>
      <c r="AQ22" s="1183"/>
      <c r="AR22" s="1183"/>
      <c r="AS22" s="1183"/>
      <c r="AT22" s="1183"/>
      <c r="AU22" s="1139"/>
      <c r="AV22" s="1139"/>
      <c r="AW22" s="1224"/>
      <c r="AX22" s="103"/>
      <c r="AY22" s="103"/>
      <c r="AZ22" s="103"/>
      <c r="BA22" s="103"/>
      <c r="BB22" s="103"/>
      <c r="BC22" s="103"/>
      <c r="BD22" s="103"/>
      <c r="BE22" s="103"/>
      <c r="BF22" s="103"/>
      <c r="BG22" s="103"/>
      <c r="BH22" s="103"/>
      <c r="BI22" s="103"/>
      <c r="BJ22" s="103"/>
      <c r="BK22" s="103"/>
      <c r="BL22" s="103"/>
      <c r="BM22" s="103"/>
      <c r="BN22" s="103"/>
      <c r="BO22" s="103"/>
      <c r="BP22" s="155" t="s">
        <v>736</v>
      </c>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row>
    <row r="23" spans="1:237">
      <c r="A23" s="1179"/>
      <c r="B23" s="986"/>
      <c r="C23" s="986"/>
      <c r="D23" s="1143"/>
      <c r="E23" s="1143"/>
      <c r="F23" s="1143"/>
      <c r="G23" s="1143"/>
      <c r="H23" s="1143"/>
      <c r="I23" s="973" t="s">
        <v>533</v>
      </c>
      <c r="J23" s="1149"/>
      <c r="K23" s="1149"/>
      <c r="L23" s="1149"/>
      <c r="M23" s="1149"/>
      <c r="N23" s="1149"/>
      <c r="P23" s="134" t="s">
        <v>701</v>
      </c>
      <c r="Q23" s="1152"/>
      <c r="R23" s="1153"/>
      <c r="S23" s="1153"/>
      <c r="T23" s="133" t="s">
        <v>700</v>
      </c>
      <c r="U23" s="1152"/>
      <c r="V23" s="1152"/>
      <c r="W23" s="1152"/>
      <c r="X23" s="1152"/>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139"/>
      <c r="AV23" s="1139"/>
      <c r="AW23" s="1224"/>
      <c r="AX23" s="103"/>
      <c r="AY23" s="103"/>
      <c r="AZ23" s="103"/>
      <c r="BA23" s="103"/>
      <c r="BB23" s="103"/>
      <c r="BC23" s="103"/>
      <c r="BD23" s="103"/>
      <c r="BE23" s="103"/>
      <c r="BF23" s="103"/>
      <c r="BG23" s="103"/>
      <c r="BH23" s="103"/>
      <c r="BI23" s="103"/>
      <c r="BJ23" s="103"/>
      <c r="BK23" s="103"/>
      <c r="BL23" s="103"/>
      <c r="BM23" s="103"/>
      <c r="BN23" s="103"/>
      <c r="BO23" s="103"/>
      <c r="BP23" s="155" t="s">
        <v>737</v>
      </c>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row>
    <row r="24" spans="1:237">
      <c r="A24" s="1179"/>
      <c r="B24" s="986"/>
      <c r="C24" s="986"/>
      <c r="D24" s="1143"/>
      <c r="E24" s="1143"/>
      <c r="F24" s="1143"/>
      <c r="G24" s="1143"/>
      <c r="H24" s="1143"/>
      <c r="I24" s="973" t="s">
        <v>534</v>
      </c>
      <c r="J24" s="1149"/>
      <c r="K24" s="1149"/>
      <c r="L24" s="1149"/>
      <c r="M24" s="1149"/>
      <c r="N24" s="1149"/>
      <c r="O24" s="136"/>
      <c r="P24" s="1183"/>
      <c r="Q24" s="1183"/>
      <c r="R24" s="1183"/>
      <c r="S24" s="1183"/>
      <c r="T24" s="1183"/>
      <c r="U24" s="1183"/>
      <c r="V24" s="1183"/>
      <c r="W24" s="1183"/>
      <c r="X24" s="1183"/>
      <c r="Y24" s="1183"/>
      <c r="Z24" s="1183"/>
      <c r="AA24" s="1183"/>
      <c r="AB24" s="1183"/>
      <c r="AC24" s="1183"/>
      <c r="AD24" s="1183"/>
      <c r="AE24" s="1183"/>
      <c r="AF24" s="1183"/>
      <c r="AG24" s="1183"/>
      <c r="AH24" s="1183"/>
      <c r="AI24" s="1183"/>
      <c r="AJ24" s="1183"/>
      <c r="AK24" s="1183"/>
      <c r="AL24" s="1183"/>
      <c r="AM24" s="1183"/>
      <c r="AN24" s="1183"/>
      <c r="AO24" s="1183"/>
      <c r="AP24" s="1183"/>
      <c r="AQ24" s="1183"/>
      <c r="AR24" s="1183"/>
      <c r="AS24" s="1183"/>
      <c r="AT24" s="1183"/>
      <c r="AU24" s="1139"/>
      <c r="AV24" s="1139"/>
      <c r="AW24" s="1224"/>
      <c r="AX24" s="103"/>
      <c r="AY24" s="103"/>
      <c r="AZ24" s="103"/>
      <c r="BA24" s="103"/>
      <c r="BB24" s="103"/>
      <c r="BC24" s="103"/>
      <c r="BD24" s="103"/>
      <c r="BE24" s="103"/>
      <c r="BF24" s="103"/>
      <c r="BG24" s="103"/>
      <c r="BH24" s="103"/>
      <c r="BI24" s="103"/>
      <c r="BJ24" s="103"/>
      <c r="BK24" s="103"/>
      <c r="BL24" s="103"/>
      <c r="BM24" s="103"/>
      <c r="BN24" s="103"/>
      <c r="BO24" s="103"/>
      <c r="BP24" s="155" t="s">
        <v>738</v>
      </c>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row>
    <row r="25" spans="1:237">
      <c r="A25" s="1179"/>
      <c r="B25" s="986"/>
      <c r="C25" s="986"/>
      <c r="D25" s="1142" t="s">
        <v>535</v>
      </c>
      <c r="E25" s="1142"/>
      <c r="F25" s="1142"/>
      <c r="G25" s="1142"/>
      <c r="H25" s="1142"/>
      <c r="I25" s="1142"/>
      <c r="J25" s="1142"/>
      <c r="K25" s="1142"/>
      <c r="L25" s="1142"/>
      <c r="M25" s="1142"/>
      <c r="N25" s="1142"/>
      <c r="O25" s="1142"/>
      <c r="P25" s="1142"/>
      <c r="Q25" s="1142"/>
      <c r="R25" s="1142"/>
      <c r="S25" s="1142"/>
      <c r="T25" s="1142"/>
      <c r="U25" s="1142"/>
      <c r="V25" s="1142"/>
      <c r="W25" s="1142"/>
      <c r="X25" s="1142"/>
      <c r="Y25" s="1142"/>
      <c r="Z25" s="1142"/>
      <c r="AA25" s="1142"/>
      <c r="AB25" s="1142"/>
      <c r="AC25" s="1142"/>
      <c r="AD25" s="1142"/>
      <c r="AE25" s="1142"/>
      <c r="AF25" s="1142"/>
      <c r="AG25" s="1142"/>
      <c r="AH25" s="1142"/>
      <c r="AI25" s="1142"/>
      <c r="AJ25" s="1142"/>
      <c r="AK25" s="1142"/>
      <c r="AL25" s="1142"/>
      <c r="AM25" s="1142"/>
      <c r="AN25" s="1142"/>
      <c r="AO25" s="1142"/>
      <c r="AP25" s="1142"/>
      <c r="AQ25" s="1142"/>
      <c r="AR25" s="1142"/>
      <c r="AS25" s="1142"/>
      <c r="AT25" s="1142"/>
      <c r="AU25" s="1139"/>
      <c r="AV25" s="1139"/>
      <c r="AW25" s="1224"/>
      <c r="AX25" s="103"/>
      <c r="AY25" s="103"/>
      <c r="AZ25" s="103"/>
      <c r="BA25" s="103"/>
      <c r="BB25" s="103"/>
      <c r="BC25" s="103"/>
      <c r="BD25" s="103"/>
      <c r="BE25" s="103"/>
      <c r="BF25" s="103"/>
      <c r="BG25" s="103"/>
      <c r="BH25" s="103"/>
      <c r="BI25" s="103"/>
      <c r="BJ25" s="103"/>
      <c r="BK25" s="103"/>
      <c r="BL25" s="103"/>
      <c r="BM25" s="103"/>
      <c r="BN25" s="103"/>
      <c r="BO25" s="103"/>
      <c r="BP25" s="155" t="s">
        <v>739</v>
      </c>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row>
    <row r="26" spans="1:237">
      <c r="A26" s="1179"/>
      <c r="B26" s="986"/>
      <c r="C26" s="986"/>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1142"/>
      <c r="AU26" s="1139"/>
      <c r="AV26" s="1139"/>
      <c r="AW26" s="1224"/>
      <c r="AX26" s="103"/>
      <c r="AY26" s="103"/>
      <c r="AZ26" s="103"/>
      <c r="BA26" s="103"/>
      <c r="BB26" s="103"/>
      <c r="BC26" s="103"/>
      <c r="BD26" s="103"/>
      <c r="BE26" s="103"/>
      <c r="BF26" s="103"/>
      <c r="BG26" s="103"/>
      <c r="BH26" s="103"/>
      <c r="BI26" s="103"/>
      <c r="BJ26" s="103"/>
      <c r="BK26" s="103"/>
      <c r="BL26" s="103"/>
      <c r="BM26" s="103"/>
      <c r="BN26" s="103"/>
      <c r="BO26" s="103"/>
      <c r="BP26" s="155" t="s">
        <v>740</v>
      </c>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row>
    <row r="27" spans="1:237">
      <c r="A27" s="1179"/>
      <c r="B27" s="986"/>
      <c r="C27" s="986"/>
      <c r="D27" s="1142" t="s">
        <v>536</v>
      </c>
      <c r="E27" s="1142"/>
      <c r="F27" s="1142"/>
      <c r="G27" s="1142"/>
      <c r="H27" s="1142"/>
      <c r="I27" s="1142"/>
      <c r="J27" s="1142"/>
      <c r="K27" s="1142"/>
      <c r="L27" s="1142"/>
      <c r="M27" s="1142"/>
      <c r="N27" s="1142"/>
      <c r="O27" s="1142"/>
      <c r="P27" s="1142"/>
      <c r="Q27" s="1142"/>
      <c r="R27" s="1142"/>
      <c r="S27" s="1142"/>
      <c r="T27" s="1142"/>
      <c r="U27" s="1142"/>
      <c r="V27" s="1142"/>
      <c r="W27" s="1142"/>
      <c r="X27" s="1142"/>
      <c r="Y27" s="1142"/>
      <c r="Z27" s="1142"/>
      <c r="AA27" s="1142"/>
      <c r="AB27" s="1142"/>
      <c r="AC27" s="1142"/>
      <c r="AD27" s="1142"/>
      <c r="AE27" s="1142"/>
      <c r="AF27" s="1142"/>
      <c r="AG27" s="1142"/>
      <c r="AH27" s="1142"/>
      <c r="AI27" s="1142"/>
      <c r="AJ27" s="1142"/>
      <c r="AK27" s="1142"/>
      <c r="AL27" s="1142"/>
      <c r="AM27" s="1142"/>
      <c r="AN27" s="1142"/>
      <c r="AO27" s="1142"/>
      <c r="AP27" s="1142"/>
      <c r="AQ27" s="1142"/>
      <c r="AR27" s="1142"/>
      <c r="AS27" s="1142"/>
      <c r="AT27" s="1142"/>
      <c r="AU27" s="1139"/>
      <c r="AV27" s="1139"/>
      <c r="AW27" s="1224"/>
      <c r="AX27" s="103"/>
      <c r="AY27" s="103"/>
      <c r="AZ27" s="103"/>
      <c r="BA27" s="103"/>
      <c r="BB27" s="103"/>
      <c r="BC27" s="103"/>
      <c r="BD27" s="103"/>
      <c r="BE27" s="103"/>
      <c r="BF27" s="103"/>
      <c r="BG27" s="103"/>
      <c r="BH27" s="103"/>
      <c r="BI27" s="103"/>
      <c r="BJ27" s="103"/>
      <c r="BK27" s="103"/>
      <c r="BL27" s="103"/>
      <c r="BM27" s="103"/>
      <c r="BN27" s="103"/>
      <c r="BO27" s="103"/>
      <c r="BP27" s="155" t="s">
        <v>741</v>
      </c>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row>
    <row r="28" spans="1:237">
      <c r="A28" s="1179"/>
      <c r="B28" s="986"/>
      <c r="C28" s="986"/>
      <c r="D28" s="1142"/>
      <c r="E28" s="1142"/>
      <c r="F28" s="1142"/>
      <c r="G28" s="1142"/>
      <c r="H28" s="1142"/>
      <c r="I28" s="1142"/>
      <c r="J28" s="1142"/>
      <c r="K28" s="1142"/>
      <c r="L28" s="1142"/>
      <c r="M28" s="1142"/>
      <c r="N28" s="1142"/>
      <c r="O28" s="1142"/>
      <c r="P28" s="1142"/>
      <c r="Q28" s="1142"/>
      <c r="R28" s="1142"/>
      <c r="S28" s="1142"/>
      <c r="T28" s="1142"/>
      <c r="U28" s="1142"/>
      <c r="V28" s="1142"/>
      <c r="W28" s="1142"/>
      <c r="X28" s="1142"/>
      <c r="Y28" s="1142"/>
      <c r="Z28" s="1142"/>
      <c r="AA28" s="1142"/>
      <c r="AB28" s="1142"/>
      <c r="AC28" s="1142"/>
      <c r="AD28" s="1142"/>
      <c r="AE28" s="1142"/>
      <c r="AF28" s="1142"/>
      <c r="AG28" s="1142"/>
      <c r="AH28" s="1142"/>
      <c r="AI28" s="1142"/>
      <c r="AJ28" s="1142"/>
      <c r="AK28" s="1142"/>
      <c r="AL28" s="1142"/>
      <c r="AM28" s="1142"/>
      <c r="AN28" s="1142"/>
      <c r="AO28" s="1142"/>
      <c r="AP28" s="1142"/>
      <c r="AQ28" s="1142"/>
      <c r="AR28" s="1142"/>
      <c r="AS28" s="1142"/>
      <c r="AT28" s="1142"/>
      <c r="AU28" s="1139"/>
      <c r="AV28" s="1139"/>
      <c r="AW28" s="1224"/>
      <c r="AX28" s="103"/>
      <c r="AY28" s="103"/>
      <c r="AZ28" s="103"/>
      <c r="BA28" s="103"/>
      <c r="BB28" s="103"/>
      <c r="BC28" s="103"/>
      <c r="BD28" s="103"/>
      <c r="BE28" s="103"/>
      <c r="BF28" s="103"/>
      <c r="BG28" s="103"/>
      <c r="BH28" s="103"/>
      <c r="BI28" s="103"/>
      <c r="BJ28" s="103"/>
      <c r="BK28" s="103"/>
      <c r="BL28" s="103"/>
      <c r="BM28" s="103"/>
      <c r="BN28" s="103"/>
      <c r="BO28" s="103"/>
      <c r="BP28" s="155" t="s">
        <v>742</v>
      </c>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row>
    <row r="29" spans="1:237">
      <c r="A29" s="1179"/>
      <c r="B29" s="986"/>
      <c r="C29" s="986"/>
      <c r="D29" s="1142" t="s">
        <v>537</v>
      </c>
      <c r="E29" s="1142"/>
      <c r="F29" s="1142"/>
      <c r="G29" s="1142"/>
      <c r="H29" s="1142"/>
      <c r="I29" s="1142"/>
      <c r="J29" s="1142"/>
      <c r="K29" s="1142"/>
      <c r="L29" s="1142"/>
      <c r="M29" s="1142"/>
      <c r="N29" s="1142"/>
      <c r="O29" s="1142"/>
      <c r="P29" s="1142"/>
      <c r="Q29" s="1142"/>
      <c r="R29" s="1142"/>
      <c r="S29" s="1142"/>
      <c r="T29" s="1142"/>
      <c r="U29" s="1142"/>
      <c r="V29" s="1142"/>
      <c r="W29" s="1142"/>
      <c r="X29" s="1142"/>
      <c r="Y29" s="1142"/>
      <c r="Z29" s="1142"/>
      <c r="AA29" s="1142"/>
      <c r="AB29" s="1142"/>
      <c r="AC29" s="1142"/>
      <c r="AD29" s="1142"/>
      <c r="AE29" s="1142"/>
      <c r="AF29" s="1142"/>
      <c r="AG29" s="1142"/>
      <c r="AH29" s="1142"/>
      <c r="AI29" s="1142"/>
      <c r="AJ29" s="1142"/>
      <c r="AK29" s="1142"/>
      <c r="AL29" s="1142"/>
      <c r="AM29" s="1142"/>
      <c r="AN29" s="1142"/>
      <c r="AO29" s="1142"/>
      <c r="AP29" s="1142"/>
      <c r="AQ29" s="1142"/>
      <c r="AR29" s="1142"/>
      <c r="AS29" s="1142"/>
      <c r="AT29" s="1142"/>
      <c r="AU29" s="1139"/>
      <c r="AV29" s="1139"/>
      <c r="AW29" s="1224"/>
      <c r="AX29" s="103"/>
      <c r="AY29" s="103"/>
      <c r="AZ29" s="103"/>
      <c r="BA29" s="103"/>
      <c r="BB29" s="103"/>
      <c r="BC29" s="103"/>
      <c r="BD29" s="103"/>
      <c r="BE29" s="103"/>
      <c r="BF29" s="103"/>
      <c r="BG29" s="103"/>
      <c r="BH29" s="103"/>
      <c r="BI29" s="103"/>
      <c r="BJ29" s="103"/>
      <c r="BK29" s="103"/>
      <c r="BL29" s="103"/>
      <c r="BM29" s="103"/>
      <c r="BN29" s="103"/>
      <c r="BO29" s="103"/>
      <c r="BP29" s="155" t="s">
        <v>743</v>
      </c>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row>
    <row r="30" spans="1:237">
      <c r="A30" s="1179"/>
      <c r="B30" s="986"/>
      <c r="C30" s="986"/>
      <c r="D30" s="1142"/>
      <c r="E30" s="1142"/>
      <c r="F30" s="1142"/>
      <c r="G30" s="1142"/>
      <c r="H30" s="1142"/>
      <c r="I30" s="1142"/>
      <c r="J30" s="1142"/>
      <c r="K30" s="1142"/>
      <c r="L30" s="1142"/>
      <c r="M30" s="1142"/>
      <c r="N30" s="1142"/>
      <c r="O30" s="1142"/>
      <c r="P30" s="1142"/>
      <c r="Q30" s="1142"/>
      <c r="R30" s="1142"/>
      <c r="S30" s="1142"/>
      <c r="T30" s="1142"/>
      <c r="U30" s="1142"/>
      <c r="V30" s="1142"/>
      <c r="W30" s="1142"/>
      <c r="X30" s="1142"/>
      <c r="Y30" s="1142"/>
      <c r="Z30" s="1142"/>
      <c r="AA30" s="1142"/>
      <c r="AB30" s="1142"/>
      <c r="AC30" s="1142"/>
      <c r="AD30" s="1142"/>
      <c r="AE30" s="1142"/>
      <c r="AF30" s="1142"/>
      <c r="AG30" s="1142"/>
      <c r="AH30" s="1142"/>
      <c r="AI30" s="1142"/>
      <c r="AJ30" s="1142"/>
      <c r="AK30" s="1142"/>
      <c r="AL30" s="1142"/>
      <c r="AM30" s="1142"/>
      <c r="AN30" s="1142"/>
      <c r="AO30" s="1142"/>
      <c r="AP30" s="1142"/>
      <c r="AQ30" s="1142"/>
      <c r="AR30" s="1142"/>
      <c r="AS30" s="1142"/>
      <c r="AT30" s="1142"/>
      <c r="AU30" s="1139"/>
      <c r="AV30" s="1139"/>
      <c r="AW30" s="1224"/>
      <c r="AX30" s="103"/>
      <c r="AY30" s="103"/>
      <c r="AZ30" s="103"/>
      <c r="BA30" s="103"/>
      <c r="BB30" s="103"/>
      <c r="BC30" s="103"/>
      <c r="BD30" s="103"/>
      <c r="BE30" s="103"/>
      <c r="BF30" s="103"/>
      <c r="BG30" s="103"/>
      <c r="BH30" s="103"/>
      <c r="BI30" s="103"/>
      <c r="BJ30" s="103"/>
      <c r="BK30" s="103"/>
      <c r="BL30" s="103"/>
      <c r="BM30" s="103"/>
      <c r="BN30" s="103"/>
      <c r="BO30" s="103"/>
      <c r="BP30" s="155" t="s">
        <v>744</v>
      </c>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row>
    <row r="31" spans="1:237">
      <c r="A31" s="1179"/>
      <c r="B31" s="986"/>
      <c r="C31" s="986"/>
      <c r="D31" s="1143" t="s">
        <v>400</v>
      </c>
      <c r="E31" s="1143"/>
      <c r="F31" s="1143"/>
      <c r="G31" s="1143"/>
      <c r="H31" s="1143"/>
      <c r="I31" s="1143"/>
      <c r="J31" s="1143"/>
      <c r="K31" s="1143"/>
      <c r="L31" s="1143"/>
      <c r="M31" s="1143"/>
      <c r="N31" s="1143"/>
      <c r="O31" s="1143"/>
      <c r="P31" s="1143"/>
      <c r="Q31" s="1143"/>
      <c r="R31" s="1143"/>
      <c r="S31" s="1143"/>
      <c r="T31" s="1143"/>
      <c r="U31" s="1143"/>
      <c r="V31" s="1143"/>
      <c r="W31" s="1143"/>
      <c r="X31" s="1143"/>
      <c r="Y31" s="1143"/>
      <c r="Z31" s="1143"/>
      <c r="AA31" s="1143"/>
      <c r="AB31" s="1143"/>
      <c r="AC31" s="1143"/>
      <c r="AD31" s="1143"/>
      <c r="AE31" s="1143"/>
      <c r="AF31" s="1143"/>
      <c r="AG31" s="1143"/>
      <c r="AH31" s="1143"/>
      <c r="AI31" s="1143"/>
      <c r="AJ31" s="1143"/>
      <c r="AK31" s="1143"/>
      <c r="AL31" s="1143"/>
      <c r="AM31" s="1143"/>
      <c r="AN31" s="1143"/>
      <c r="AO31" s="1143"/>
      <c r="AP31" s="1143"/>
      <c r="AQ31" s="1143"/>
      <c r="AR31" s="1143"/>
      <c r="AS31" s="1143"/>
      <c r="AT31" s="1143"/>
      <c r="AU31" s="1139"/>
      <c r="AV31" s="1139"/>
      <c r="AW31" s="1224"/>
      <c r="AX31" s="103"/>
      <c r="AY31" s="103"/>
      <c r="AZ31" s="103"/>
      <c r="BA31" s="103"/>
      <c r="BB31" s="103"/>
      <c r="BC31" s="103"/>
      <c r="BD31" s="103"/>
      <c r="BE31" s="103"/>
      <c r="BF31" s="103"/>
      <c r="BG31" s="103"/>
      <c r="BH31" s="103"/>
      <c r="BI31" s="103"/>
      <c r="BJ31" s="103"/>
      <c r="BK31" s="103"/>
      <c r="BL31" s="103"/>
      <c r="BM31" s="103"/>
      <c r="BN31" s="103"/>
      <c r="BO31" s="103"/>
      <c r="BP31" s="155" t="s">
        <v>745</v>
      </c>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row>
    <row r="32" spans="1:237">
      <c r="A32" s="1179"/>
      <c r="B32" s="986"/>
      <c r="C32" s="986"/>
      <c r="D32" s="1158"/>
      <c r="E32" s="1158"/>
      <c r="F32" s="1158"/>
      <c r="G32" s="1158"/>
      <c r="H32" s="1158"/>
      <c r="I32" s="1158"/>
      <c r="J32" s="1158"/>
      <c r="K32" s="1158"/>
      <c r="L32" s="1158"/>
      <c r="M32" s="1158"/>
      <c r="N32" s="1158"/>
      <c r="O32" s="1158"/>
      <c r="P32" s="1158"/>
      <c r="Q32" s="1158"/>
      <c r="R32" s="1158"/>
      <c r="S32" s="1158"/>
      <c r="T32" s="1158"/>
      <c r="U32" s="1158"/>
      <c r="V32" s="1158"/>
      <c r="W32" s="1158"/>
      <c r="X32" s="1158"/>
      <c r="Y32" s="1158"/>
      <c r="Z32" s="1158"/>
      <c r="AA32" s="1158"/>
      <c r="AB32" s="1158"/>
      <c r="AC32" s="1158"/>
      <c r="AD32" s="1158"/>
      <c r="AE32" s="1158"/>
      <c r="AF32" s="1158"/>
      <c r="AG32" s="1158"/>
      <c r="AH32" s="1158"/>
      <c r="AI32" s="1158"/>
      <c r="AJ32" s="1158"/>
      <c r="AK32" s="1158"/>
      <c r="AL32" s="1158"/>
      <c r="AM32" s="1158"/>
      <c r="AN32" s="1158"/>
      <c r="AO32" s="1158"/>
      <c r="AP32" s="1158"/>
      <c r="AQ32" s="1158"/>
      <c r="AR32" s="1158"/>
      <c r="AS32" s="1158"/>
      <c r="AT32" s="1158"/>
      <c r="AU32" s="1139"/>
      <c r="AV32" s="1139"/>
      <c r="AW32" s="1224"/>
      <c r="AX32" s="103"/>
      <c r="AY32" s="103"/>
      <c r="AZ32" s="103"/>
      <c r="BA32" s="103"/>
      <c r="BB32" s="103"/>
      <c r="BC32" s="103"/>
      <c r="BD32" s="103"/>
      <c r="BE32" s="103"/>
      <c r="BF32" s="103"/>
      <c r="BG32" s="103"/>
      <c r="BH32" s="103"/>
      <c r="BI32" s="103"/>
      <c r="BJ32" s="103"/>
      <c r="BK32" s="103"/>
      <c r="BL32" s="103"/>
      <c r="BM32" s="103"/>
      <c r="BN32" s="103"/>
      <c r="BO32" s="103"/>
      <c r="BP32" s="155" t="s">
        <v>746</v>
      </c>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row>
    <row r="33" spans="1:237">
      <c r="A33" s="1179"/>
      <c r="B33" s="986"/>
      <c r="C33" s="986"/>
      <c r="D33" s="1154"/>
      <c r="E33" s="1155"/>
      <c r="F33" s="1155"/>
      <c r="G33" s="1155"/>
      <c r="H33" s="1155"/>
      <c r="I33" s="1155"/>
      <c r="J33" s="1156"/>
      <c r="K33" s="1154" t="s">
        <v>538</v>
      </c>
      <c r="L33" s="1155"/>
      <c r="M33" s="1155"/>
      <c r="N33" s="1155"/>
      <c r="O33" s="1155"/>
      <c r="P33" s="1155"/>
      <c r="Q33" s="1155"/>
      <c r="R33" s="1155"/>
      <c r="S33" s="1155"/>
      <c r="T33" s="1155"/>
      <c r="U33" s="1156"/>
      <c r="V33" s="1154" t="s">
        <v>539</v>
      </c>
      <c r="W33" s="1155"/>
      <c r="X33" s="1155"/>
      <c r="Y33" s="1155"/>
      <c r="Z33" s="1155"/>
      <c r="AA33" s="1155"/>
      <c r="AB33" s="1155"/>
      <c r="AC33" s="1155"/>
      <c r="AD33" s="1155"/>
      <c r="AE33" s="1156"/>
      <c r="AF33" s="1154" t="s">
        <v>540</v>
      </c>
      <c r="AG33" s="1155"/>
      <c r="AH33" s="1155"/>
      <c r="AI33" s="1155"/>
      <c r="AJ33" s="1155"/>
      <c r="AK33" s="1155"/>
      <c r="AL33" s="1155"/>
      <c r="AM33" s="1155"/>
      <c r="AN33" s="1155"/>
      <c r="AO33" s="1155"/>
      <c r="AP33" s="1155"/>
      <c r="AQ33" s="1155"/>
      <c r="AR33" s="1155"/>
      <c r="AS33" s="1155"/>
      <c r="AT33" s="1156"/>
      <c r="AU33" s="1139"/>
      <c r="AV33" s="1139"/>
      <c r="AW33" s="1224"/>
      <c r="AX33" s="103"/>
      <c r="AY33" s="103"/>
      <c r="AZ33" s="103"/>
      <c r="BA33" s="103"/>
      <c r="BB33" s="103"/>
      <c r="BC33" s="103"/>
      <c r="BD33" s="103"/>
      <c r="BE33" s="103"/>
      <c r="BF33" s="103"/>
      <c r="BG33" s="103"/>
      <c r="BH33" s="103"/>
      <c r="BI33" s="103"/>
      <c r="BJ33" s="103"/>
      <c r="BK33" s="103"/>
      <c r="BL33" s="103"/>
      <c r="BM33" s="103"/>
      <c r="BN33" s="103"/>
      <c r="BO33" s="103"/>
      <c r="BP33" s="155" t="s">
        <v>747</v>
      </c>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row>
    <row r="34" spans="1:237">
      <c r="A34" s="1179"/>
      <c r="B34" s="986"/>
      <c r="C34" s="986"/>
      <c r="D34" s="1157"/>
      <c r="E34" s="1158"/>
      <c r="F34" s="1158"/>
      <c r="G34" s="1158"/>
      <c r="H34" s="1158"/>
      <c r="I34" s="1158"/>
      <c r="J34" s="1159"/>
      <c r="K34" s="1157"/>
      <c r="L34" s="1158"/>
      <c r="M34" s="1158"/>
      <c r="N34" s="1158"/>
      <c r="O34" s="1158"/>
      <c r="P34" s="1158"/>
      <c r="Q34" s="1158"/>
      <c r="R34" s="1158"/>
      <c r="S34" s="1158"/>
      <c r="T34" s="1158"/>
      <c r="U34" s="1159"/>
      <c r="V34" s="1157"/>
      <c r="W34" s="1158"/>
      <c r="X34" s="1158"/>
      <c r="Y34" s="1158"/>
      <c r="Z34" s="1158"/>
      <c r="AA34" s="1158"/>
      <c r="AB34" s="1158"/>
      <c r="AC34" s="1158"/>
      <c r="AD34" s="1158"/>
      <c r="AE34" s="1159"/>
      <c r="AF34" s="1157"/>
      <c r="AG34" s="1158"/>
      <c r="AH34" s="1158"/>
      <c r="AI34" s="1158"/>
      <c r="AJ34" s="1158"/>
      <c r="AK34" s="1158"/>
      <c r="AL34" s="1158"/>
      <c r="AM34" s="1158"/>
      <c r="AN34" s="1158"/>
      <c r="AO34" s="1158"/>
      <c r="AP34" s="1158"/>
      <c r="AQ34" s="1158"/>
      <c r="AR34" s="1158"/>
      <c r="AS34" s="1158"/>
      <c r="AT34" s="1159"/>
      <c r="AU34" s="1139"/>
      <c r="AV34" s="1139"/>
      <c r="AW34" s="1224"/>
      <c r="AX34" s="103"/>
      <c r="AY34" s="103"/>
      <c r="AZ34" s="103"/>
      <c r="BA34" s="103"/>
      <c r="BB34" s="103"/>
      <c r="BC34" s="103"/>
      <c r="BD34" s="103"/>
      <c r="BE34" s="103"/>
      <c r="BF34" s="103"/>
      <c r="BG34" s="103"/>
      <c r="BH34" s="103"/>
      <c r="BI34" s="103"/>
      <c r="BJ34" s="103"/>
      <c r="BK34" s="103"/>
      <c r="BL34" s="103"/>
      <c r="BM34" s="103"/>
      <c r="BN34" s="103"/>
      <c r="BO34" s="103"/>
      <c r="BP34" s="155" t="s">
        <v>748</v>
      </c>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row>
    <row r="35" spans="1:237">
      <c r="A35" s="1179"/>
      <c r="B35" s="986"/>
      <c r="C35" s="986"/>
      <c r="D35" s="1154" t="s">
        <v>458</v>
      </c>
      <c r="E35" s="1155"/>
      <c r="F35" s="1155"/>
      <c r="G35" s="1155"/>
      <c r="H35" s="1155"/>
      <c r="I35" s="1155"/>
      <c r="J35" s="1156"/>
      <c r="K35" s="1154">
        <v>1</v>
      </c>
      <c r="L35" s="1155"/>
      <c r="M35" s="1155"/>
      <c r="N35" s="1155"/>
      <c r="O35" s="1155"/>
      <c r="P35" s="1155"/>
      <c r="Q35" s="1155"/>
      <c r="R35" s="1155"/>
      <c r="S35" s="1155"/>
      <c r="T35" s="1155"/>
      <c r="U35" s="1156"/>
      <c r="V35" s="1160">
        <v>60</v>
      </c>
      <c r="W35" s="1161"/>
      <c r="X35" s="1161"/>
      <c r="Y35" s="1161"/>
      <c r="Z35" s="1161"/>
      <c r="AA35" s="1161"/>
      <c r="AB35" s="1164" t="s">
        <v>541</v>
      </c>
      <c r="AC35" s="1164"/>
      <c r="AD35" s="1164"/>
      <c r="AE35" s="1165"/>
      <c r="AF35" s="1154"/>
      <c r="AG35" s="1155"/>
      <c r="AH35" s="1155"/>
      <c r="AI35" s="1155"/>
      <c r="AJ35" s="1155"/>
      <c r="AK35" s="1155"/>
      <c r="AL35" s="1155"/>
      <c r="AM35" s="1155"/>
      <c r="AN35" s="1155"/>
      <c r="AO35" s="1155"/>
      <c r="AP35" s="1155"/>
      <c r="AQ35" s="1155"/>
      <c r="AR35" s="1155"/>
      <c r="AS35" s="1155"/>
      <c r="AT35" s="1156"/>
      <c r="AU35" s="1139"/>
      <c r="AV35" s="1139"/>
      <c r="AW35" s="1224"/>
      <c r="AX35" s="103"/>
      <c r="AY35" s="103"/>
      <c r="AZ35" s="103"/>
      <c r="BA35" s="103"/>
      <c r="BB35" s="103"/>
      <c r="BC35" s="103"/>
      <c r="BD35" s="103"/>
      <c r="BE35" s="103"/>
      <c r="BF35" s="103"/>
      <c r="BG35" s="103"/>
      <c r="BH35" s="103"/>
      <c r="BI35" s="103"/>
      <c r="BJ35" s="103"/>
      <c r="BK35" s="103"/>
      <c r="BL35" s="103"/>
      <c r="BM35" s="103"/>
      <c r="BN35" s="103"/>
      <c r="BO35" s="103"/>
      <c r="BP35" s="155" t="s">
        <v>749</v>
      </c>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row>
    <row r="36" spans="1:237">
      <c r="A36" s="1179"/>
      <c r="B36" s="986"/>
      <c r="C36" s="986"/>
      <c r="D36" s="1157"/>
      <c r="E36" s="1158"/>
      <c r="F36" s="1158"/>
      <c r="G36" s="1158"/>
      <c r="H36" s="1158"/>
      <c r="I36" s="1158"/>
      <c r="J36" s="1159"/>
      <c r="K36" s="1157"/>
      <c r="L36" s="1158"/>
      <c r="M36" s="1158"/>
      <c r="N36" s="1158"/>
      <c r="O36" s="1158"/>
      <c r="P36" s="1158"/>
      <c r="Q36" s="1158"/>
      <c r="R36" s="1158"/>
      <c r="S36" s="1158"/>
      <c r="T36" s="1158"/>
      <c r="U36" s="1159"/>
      <c r="V36" s="1162"/>
      <c r="W36" s="1163"/>
      <c r="X36" s="1163"/>
      <c r="Y36" s="1163"/>
      <c r="Z36" s="1163"/>
      <c r="AA36" s="1163"/>
      <c r="AB36" s="1166"/>
      <c r="AC36" s="1166"/>
      <c r="AD36" s="1166"/>
      <c r="AE36" s="1167"/>
      <c r="AF36" s="1157"/>
      <c r="AG36" s="1158"/>
      <c r="AH36" s="1158"/>
      <c r="AI36" s="1158"/>
      <c r="AJ36" s="1158"/>
      <c r="AK36" s="1158"/>
      <c r="AL36" s="1158"/>
      <c r="AM36" s="1158"/>
      <c r="AN36" s="1158"/>
      <c r="AO36" s="1158"/>
      <c r="AP36" s="1158"/>
      <c r="AQ36" s="1158"/>
      <c r="AR36" s="1158"/>
      <c r="AS36" s="1158"/>
      <c r="AT36" s="1159"/>
      <c r="AU36" s="1139"/>
      <c r="AV36" s="1139"/>
      <c r="AW36" s="1224"/>
      <c r="AX36" s="103"/>
      <c r="AY36" s="103"/>
      <c r="AZ36" s="103"/>
      <c r="BA36" s="103"/>
      <c r="BB36" s="103"/>
      <c r="BC36" s="103"/>
      <c r="BD36" s="103"/>
      <c r="BE36" s="103"/>
      <c r="BF36" s="103"/>
      <c r="BG36" s="103"/>
      <c r="BH36" s="103"/>
      <c r="BI36" s="103"/>
      <c r="BJ36" s="103"/>
      <c r="BK36" s="103"/>
      <c r="BL36" s="103"/>
      <c r="BM36" s="103"/>
      <c r="BN36" s="103"/>
      <c r="BO36" s="103"/>
      <c r="BP36" s="155" t="s">
        <v>750</v>
      </c>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row>
    <row r="37" spans="1:237">
      <c r="A37" s="1179"/>
      <c r="B37" s="986"/>
      <c r="C37" s="986"/>
      <c r="D37" s="1154" t="s">
        <v>533</v>
      </c>
      <c r="E37" s="1155"/>
      <c r="F37" s="1155"/>
      <c r="G37" s="1155"/>
      <c r="H37" s="1155"/>
      <c r="I37" s="1155"/>
      <c r="J37" s="1156"/>
      <c r="K37" s="1168" t="e">
        <f>'①-1入会申込書（全日・保証）'!M78</f>
        <v>#REF!</v>
      </c>
      <c r="L37" s="1155"/>
      <c r="M37" s="1155"/>
      <c r="N37" s="1155"/>
      <c r="O37" s="1155"/>
      <c r="P37" s="1155"/>
      <c r="Q37" s="1155"/>
      <c r="R37" s="1155"/>
      <c r="S37" s="1155"/>
      <c r="T37" s="1155"/>
      <c r="U37" s="1156"/>
      <c r="V37" s="1160" t="e">
        <f>K37*30</f>
        <v>#REF!</v>
      </c>
      <c r="W37" s="1161"/>
      <c r="X37" s="1161"/>
      <c r="Y37" s="1161"/>
      <c r="Z37" s="1161"/>
      <c r="AA37" s="1161"/>
      <c r="AB37" s="1164" t="s">
        <v>541</v>
      </c>
      <c r="AC37" s="1164"/>
      <c r="AD37" s="1164"/>
      <c r="AE37" s="1165"/>
      <c r="AF37" s="1154"/>
      <c r="AG37" s="1155"/>
      <c r="AH37" s="1155"/>
      <c r="AI37" s="1155"/>
      <c r="AJ37" s="1155"/>
      <c r="AK37" s="1155"/>
      <c r="AL37" s="1155"/>
      <c r="AM37" s="1155"/>
      <c r="AN37" s="1155"/>
      <c r="AO37" s="1155"/>
      <c r="AP37" s="1155"/>
      <c r="AQ37" s="1155"/>
      <c r="AR37" s="1155"/>
      <c r="AS37" s="1155"/>
      <c r="AT37" s="1156"/>
      <c r="AU37" s="1139"/>
      <c r="AV37" s="1139"/>
      <c r="AW37" s="1224"/>
      <c r="AX37" s="103"/>
      <c r="AY37" s="103"/>
      <c r="AZ37" s="103"/>
      <c r="BA37" s="103"/>
      <c r="BB37" s="103"/>
      <c r="BC37" s="103"/>
      <c r="BD37" s="103"/>
      <c r="BE37" s="103"/>
      <c r="BF37" s="103"/>
      <c r="BG37" s="103"/>
      <c r="BH37" s="103"/>
      <c r="BI37" s="103"/>
      <c r="BJ37" s="103"/>
      <c r="BK37" s="103"/>
      <c r="BL37" s="103"/>
      <c r="BM37" s="103"/>
      <c r="BN37" s="103"/>
      <c r="BO37" s="103"/>
      <c r="BP37" s="155" t="s">
        <v>751</v>
      </c>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row>
    <row r="38" spans="1:237">
      <c r="A38" s="1179"/>
      <c r="B38" s="986"/>
      <c r="C38" s="986"/>
      <c r="D38" s="1157"/>
      <c r="E38" s="1158"/>
      <c r="F38" s="1158"/>
      <c r="G38" s="1158"/>
      <c r="H38" s="1158"/>
      <c r="I38" s="1158"/>
      <c r="J38" s="1159"/>
      <c r="K38" s="1157"/>
      <c r="L38" s="1158"/>
      <c r="M38" s="1158"/>
      <c r="N38" s="1158"/>
      <c r="O38" s="1158"/>
      <c r="P38" s="1158"/>
      <c r="Q38" s="1158"/>
      <c r="R38" s="1158"/>
      <c r="S38" s="1158"/>
      <c r="T38" s="1158"/>
      <c r="U38" s="1159"/>
      <c r="V38" s="1162"/>
      <c r="W38" s="1163"/>
      <c r="X38" s="1163"/>
      <c r="Y38" s="1163"/>
      <c r="Z38" s="1163"/>
      <c r="AA38" s="1163"/>
      <c r="AB38" s="1166"/>
      <c r="AC38" s="1166"/>
      <c r="AD38" s="1166"/>
      <c r="AE38" s="1167"/>
      <c r="AF38" s="1157"/>
      <c r="AG38" s="1158"/>
      <c r="AH38" s="1158"/>
      <c r="AI38" s="1158"/>
      <c r="AJ38" s="1158"/>
      <c r="AK38" s="1158"/>
      <c r="AL38" s="1158"/>
      <c r="AM38" s="1158"/>
      <c r="AN38" s="1158"/>
      <c r="AO38" s="1158"/>
      <c r="AP38" s="1158"/>
      <c r="AQ38" s="1158"/>
      <c r="AR38" s="1158"/>
      <c r="AS38" s="1158"/>
      <c r="AT38" s="1159"/>
      <c r="AU38" s="1139"/>
      <c r="AV38" s="1139"/>
      <c r="AW38" s="1224"/>
      <c r="AX38" s="103"/>
      <c r="AY38" s="103"/>
      <c r="AZ38" s="103"/>
      <c r="BA38" s="103"/>
      <c r="BB38" s="103"/>
      <c r="BC38" s="103"/>
      <c r="BD38" s="103"/>
      <c r="BE38" s="103"/>
      <c r="BF38" s="103"/>
      <c r="BG38" s="103"/>
      <c r="BH38" s="103"/>
      <c r="BI38" s="103"/>
      <c r="BJ38" s="103"/>
      <c r="BK38" s="103"/>
      <c r="BL38" s="103"/>
      <c r="BM38" s="103"/>
      <c r="BN38" s="103"/>
      <c r="BO38" s="103"/>
      <c r="BP38" s="155" t="s">
        <v>752</v>
      </c>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row>
    <row r="39" spans="1:237">
      <c r="A39" s="1179"/>
      <c r="B39" s="986"/>
      <c r="C39" s="986"/>
      <c r="D39" s="1154" t="s">
        <v>542</v>
      </c>
      <c r="E39" s="1155"/>
      <c r="F39" s="1155"/>
      <c r="G39" s="1155"/>
      <c r="H39" s="1155"/>
      <c r="I39" s="1155"/>
      <c r="J39" s="1156"/>
      <c r="K39" s="1168" t="e">
        <f>K35+K37</f>
        <v>#REF!</v>
      </c>
      <c r="L39" s="1155"/>
      <c r="M39" s="1155"/>
      <c r="N39" s="1155"/>
      <c r="O39" s="1155"/>
      <c r="P39" s="1155"/>
      <c r="Q39" s="1155"/>
      <c r="R39" s="1155"/>
      <c r="S39" s="1155"/>
      <c r="T39" s="1155"/>
      <c r="U39" s="1156"/>
      <c r="V39" s="1160" t="e">
        <f>SUM(V35:AA38)</f>
        <v>#REF!</v>
      </c>
      <c r="W39" s="1161"/>
      <c r="X39" s="1161"/>
      <c r="Y39" s="1161"/>
      <c r="Z39" s="1161"/>
      <c r="AA39" s="1161"/>
      <c r="AB39" s="1164" t="s">
        <v>541</v>
      </c>
      <c r="AC39" s="1164"/>
      <c r="AD39" s="1164"/>
      <c r="AE39" s="1165"/>
      <c r="AF39" s="1154"/>
      <c r="AG39" s="1155"/>
      <c r="AH39" s="1155"/>
      <c r="AI39" s="1155"/>
      <c r="AJ39" s="1155"/>
      <c r="AK39" s="1155"/>
      <c r="AL39" s="1155"/>
      <c r="AM39" s="1155"/>
      <c r="AN39" s="1155"/>
      <c r="AO39" s="1155"/>
      <c r="AP39" s="1155"/>
      <c r="AQ39" s="1155"/>
      <c r="AR39" s="1155"/>
      <c r="AS39" s="1155"/>
      <c r="AT39" s="1156"/>
      <c r="AU39" s="1139"/>
      <c r="AV39" s="1139"/>
      <c r="AW39" s="1224"/>
      <c r="AX39" s="103"/>
      <c r="AY39" s="103"/>
      <c r="AZ39" s="103"/>
      <c r="BA39" s="103"/>
      <c r="BB39" s="103"/>
      <c r="BC39" s="103"/>
      <c r="BD39" s="103"/>
      <c r="BE39" s="103"/>
      <c r="BF39" s="103"/>
      <c r="BG39" s="103"/>
      <c r="BH39" s="103"/>
      <c r="BI39" s="103"/>
      <c r="BJ39" s="103"/>
      <c r="BK39" s="103"/>
      <c r="BL39" s="103"/>
      <c r="BM39" s="103"/>
      <c r="BN39" s="103"/>
      <c r="BO39" s="103"/>
      <c r="BP39" s="155" t="s">
        <v>753</v>
      </c>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row>
    <row r="40" spans="1:237">
      <c r="A40" s="1179"/>
      <c r="B40" s="986"/>
      <c r="C40" s="986"/>
      <c r="D40" s="1157"/>
      <c r="E40" s="1158"/>
      <c r="F40" s="1158"/>
      <c r="G40" s="1158"/>
      <c r="H40" s="1158"/>
      <c r="I40" s="1158"/>
      <c r="J40" s="1159"/>
      <c r="K40" s="1157"/>
      <c r="L40" s="1158"/>
      <c r="M40" s="1158"/>
      <c r="N40" s="1158"/>
      <c r="O40" s="1158"/>
      <c r="P40" s="1158"/>
      <c r="Q40" s="1158"/>
      <c r="R40" s="1158"/>
      <c r="S40" s="1158"/>
      <c r="T40" s="1158"/>
      <c r="U40" s="1159"/>
      <c r="V40" s="1162"/>
      <c r="W40" s="1163"/>
      <c r="X40" s="1163"/>
      <c r="Y40" s="1163"/>
      <c r="Z40" s="1163"/>
      <c r="AA40" s="1163"/>
      <c r="AB40" s="1166"/>
      <c r="AC40" s="1166"/>
      <c r="AD40" s="1166"/>
      <c r="AE40" s="1167"/>
      <c r="AF40" s="1157"/>
      <c r="AG40" s="1158"/>
      <c r="AH40" s="1158"/>
      <c r="AI40" s="1158"/>
      <c r="AJ40" s="1158"/>
      <c r="AK40" s="1158"/>
      <c r="AL40" s="1158"/>
      <c r="AM40" s="1158"/>
      <c r="AN40" s="1158"/>
      <c r="AO40" s="1158"/>
      <c r="AP40" s="1158"/>
      <c r="AQ40" s="1158"/>
      <c r="AR40" s="1158"/>
      <c r="AS40" s="1158"/>
      <c r="AT40" s="1159"/>
      <c r="AU40" s="1139"/>
      <c r="AV40" s="1139"/>
      <c r="AW40" s="1224"/>
      <c r="AX40" s="103"/>
      <c r="AY40" s="103"/>
      <c r="AZ40" s="103"/>
      <c r="BA40" s="103"/>
      <c r="BB40" s="103"/>
      <c r="BC40" s="103"/>
      <c r="BD40" s="103"/>
      <c r="BE40" s="103"/>
      <c r="BF40" s="103"/>
      <c r="BG40" s="103"/>
      <c r="BH40" s="103"/>
      <c r="BI40" s="103"/>
      <c r="BJ40" s="103"/>
      <c r="BK40" s="103"/>
      <c r="BL40" s="103"/>
      <c r="BM40" s="103"/>
      <c r="BN40" s="103"/>
      <c r="BO40" s="103"/>
      <c r="BP40" s="155" t="s">
        <v>754</v>
      </c>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row>
    <row r="41" spans="1:237" ht="14.25" thickBot="1">
      <c r="A41" s="1179"/>
      <c r="B41" s="986"/>
      <c r="C41" s="986"/>
      <c r="D41" s="1171"/>
      <c r="E41" s="1172"/>
      <c r="F41" s="1172"/>
      <c r="G41" s="1172"/>
      <c r="H41" s="1172"/>
      <c r="I41" s="1172"/>
      <c r="J41" s="1172"/>
      <c r="K41" s="1172"/>
      <c r="L41" s="1172"/>
      <c r="M41" s="1172"/>
      <c r="N41" s="1172"/>
      <c r="O41" s="1172"/>
      <c r="P41" s="1172"/>
      <c r="Q41" s="1172"/>
      <c r="R41" s="1172"/>
      <c r="S41" s="1172"/>
      <c r="T41" s="1172"/>
      <c r="U41" s="1172"/>
      <c r="V41" s="1172"/>
      <c r="W41" s="1172"/>
      <c r="X41" s="1172"/>
      <c r="Y41" s="1172"/>
      <c r="Z41" s="1172"/>
      <c r="AA41" s="1172"/>
      <c r="AB41" s="1172"/>
      <c r="AC41" s="1172"/>
      <c r="AD41" s="1172"/>
      <c r="AE41" s="1172"/>
      <c r="AF41" s="1172"/>
      <c r="AG41" s="1172"/>
      <c r="AH41" s="1172"/>
      <c r="AI41" s="1172"/>
      <c r="AJ41" s="1172"/>
      <c r="AK41" s="1172"/>
      <c r="AL41" s="1172"/>
      <c r="AM41" s="1172"/>
      <c r="AN41" s="1172"/>
      <c r="AO41" s="1172"/>
      <c r="AP41" s="1172"/>
      <c r="AQ41" s="1172"/>
      <c r="AR41" s="1172"/>
      <c r="AS41" s="1172"/>
      <c r="AT41" s="1173"/>
      <c r="AU41" s="1139"/>
      <c r="AV41" s="1139"/>
      <c r="AW41" s="1224"/>
      <c r="AX41" s="103"/>
      <c r="AY41" s="103"/>
      <c r="AZ41" s="103"/>
      <c r="BA41" s="103"/>
      <c r="BB41" s="103"/>
      <c r="BC41" s="103"/>
      <c r="BD41" s="103"/>
      <c r="BE41" s="103"/>
      <c r="BF41" s="103"/>
      <c r="BG41" s="103"/>
      <c r="BH41" s="103"/>
      <c r="BI41" s="103"/>
      <c r="BJ41" s="103"/>
      <c r="BK41" s="103"/>
      <c r="BL41" s="103"/>
      <c r="BM41" s="103"/>
      <c r="BN41" s="103"/>
      <c r="BO41" s="103"/>
      <c r="BP41" s="155" t="s">
        <v>755</v>
      </c>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3"/>
      <c r="HN41" s="103"/>
      <c r="HO41" s="103"/>
      <c r="HP41" s="103"/>
      <c r="HQ41" s="103"/>
      <c r="HR41" s="103"/>
      <c r="HS41" s="103"/>
      <c r="HT41" s="103"/>
      <c r="HU41" s="103"/>
      <c r="HV41" s="103"/>
      <c r="HW41" s="103"/>
      <c r="HX41" s="103"/>
      <c r="HY41" s="103"/>
      <c r="HZ41" s="103"/>
      <c r="IA41" s="103"/>
      <c r="IB41" s="103"/>
      <c r="IC41" s="103"/>
    </row>
    <row r="42" spans="1:237" ht="14.25" thickTop="1">
      <c r="A42" s="1179"/>
      <c r="B42" s="986"/>
      <c r="C42" s="986"/>
      <c r="D42" s="1170" t="s">
        <v>543</v>
      </c>
      <c r="E42" s="1170"/>
      <c r="F42" s="1170"/>
      <c r="G42" s="1170"/>
      <c r="H42" s="1170"/>
      <c r="I42" s="1170"/>
      <c r="J42" s="1170"/>
      <c r="K42" s="1170"/>
      <c r="L42" s="1170"/>
      <c r="M42" s="1170"/>
      <c r="N42" s="1170"/>
      <c r="O42" s="1170"/>
      <c r="P42" s="1170"/>
      <c r="Q42" s="1170"/>
      <c r="R42" s="1170"/>
      <c r="S42" s="1170"/>
      <c r="T42" s="1170"/>
      <c r="U42" s="1170"/>
      <c r="V42" s="1170"/>
      <c r="W42" s="1170"/>
      <c r="X42" s="1170"/>
      <c r="Y42" s="1170"/>
      <c r="Z42" s="1170"/>
      <c r="AA42" s="1170"/>
      <c r="AB42" s="1170"/>
      <c r="AC42" s="1170"/>
      <c r="AD42" s="1170"/>
      <c r="AE42" s="1170"/>
      <c r="AF42" s="1170"/>
      <c r="AG42" s="1170"/>
      <c r="AH42" s="1170"/>
      <c r="AI42" s="1170"/>
      <c r="AJ42" s="1170"/>
      <c r="AK42" s="1170"/>
      <c r="AL42" s="1170"/>
      <c r="AM42" s="1170"/>
      <c r="AN42" s="1170"/>
      <c r="AO42" s="1170"/>
      <c r="AP42" s="1170"/>
      <c r="AQ42" s="1170"/>
      <c r="AR42" s="1170"/>
      <c r="AS42" s="1170"/>
      <c r="AT42" s="1170"/>
      <c r="AU42" s="1139"/>
      <c r="AV42" s="1139"/>
      <c r="AW42" s="1224"/>
      <c r="AX42" s="103"/>
      <c r="AY42" s="103"/>
      <c r="AZ42" s="103"/>
      <c r="BA42" s="103"/>
      <c r="BB42" s="103"/>
      <c r="BC42" s="103"/>
      <c r="BD42" s="103"/>
      <c r="BE42" s="103"/>
      <c r="BF42" s="103"/>
      <c r="BG42" s="103"/>
      <c r="BH42" s="103"/>
      <c r="BI42" s="103"/>
      <c r="BJ42" s="103"/>
      <c r="BK42" s="103"/>
      <c r="BL42" s="103"/>
      <c r="BM42" s="103"/>
      <c r="BN42" s="103"/>
      <c r="BO42" s="103"/>
      <c r="BP42" s="155" t="s">
        <v>756</v>
      </c>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s="103"/>
      <c r="HK42" s="103"/>
      <c r="HL42" s="103"/>
      <c r="HM42" s="103"/>
      <c r="HN42" s="103"/>
      <c r="HO42" s="103"/>
      <c r="HP42" s="103"/>
      <c r="HQ42" s="103"/>
      <c r="HR42" s="103"/>
      <c r="HS42" s="103"/>
      <c r="HT42" s="103"/>
      <c r="HU42" s="103"/>
      <c r="HV42" s="103"/>
      <c r="HW42" s="103"/>
      <c r="HX42" s="103"/>
      <c r="HY42" s="103"/>
      <c r="HZ42" s="103"/>
      <c r="IA42" s="103"/>
      <c r="IB42" s="103"/>
      <c r="IC42" s="103"/>
    </row>
    <row r="43" spans="1:237">
      <c r="A43" s="1179"/>
      <c r="B43" s="986"/>
      <c r="C43" s="986"/>
      <c r="D43" s="1142"/>
      <c r="E43" s="1142"/>
      <c r="F43" s="1142"/>
      <c r="G43" s="1142"/>
      <c r="H43" s="1142"/>
      <c r="I43" s="1142"/>
      <c r="J43" s="1142"/>
      <c r="K43" s="1142"/>
      <c r="L43" s="1142"/>
      <c r="M43" s="1142"/>
      <c r="N43" s="1142"/>
      <c r="O43" s="1142"/>
      <c r="P43" s="1142"/>
      <c r="Q43" s="1142"/>
      <c r="R43" s="1142"/>
      <c r="S43" s="1142"/>
      <c r="T43" s="1142"/>
      <c r="U43" s="1142"/>
      <c r="V43" s="1142"/>
      <c r="W43" s="1142"/>
      <c r="X43" s="1142"/>
      <c r="Y43" s="1142"/>
      <c r="Z43" s="1142"/>
      <c r="AA43" s="1142"/>
      <c r="AB43" s="1142"/>
      <c r="AC43" s="1142"/>
      <c r="AD43" s="1142"/>
      <c r="AE43" s="1142"/>
      <c r="AF43" s="1142"/>
      <c r="AG43" s="1142"/>
      <c r="AH43" s="1142"/>
      <c r="AI43" s="1142"/>
      <c r="AJ43" s="1142"/>
      <c r="AK43" s="1142"/>
      <c r="AL43" s="1142"/>
      <c r="AM43" s="1142"/>
      <c r="AN43" s="1142"/>
      <c r="AO43" s="1142"/>
      <c r="AP43" s="1142"/>
      <c r="AQ43" s="1142"/>
      <c r="AR43" s="1142"/>
      <c r="AS43" s="1142"/>
      <c r="AT43" s="1142"/>
      <c r="AU43" s="1139"/>
      <c r="AV43" s="1139"/>
      <c r="AW43" s="1224"/>
      <c r="AX43" s="103"/>
      <c r="AY43" s="103"/>
      <c r="AZ43" s="103"/>
      <c r="BA43" s="103"/>
      <c r="BB43" s="103"/>
      <c r="BC43" s="103"/>
      <c r="BD43" s="103"/>
      <c r="BE43" s="103"/>
      <c r="BF43" s="103"/>
      <c r="BG43" s="103"/>
      <c r="BH43" s="103"/>
      <c r="BI43" s="103"/>
      <c r="BJ43" s="103"/>
      <c r="BK43" s="103"/>
      <c r="BL43" s="103"/>
      <c r="BM43" s="103"/>
      <c r="BN43" s="103"/>
      <c r="BO43" s="103"/>
      <c r="BP43" s="155" t="s">
        <v>757</v>
      </c>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3"/>
      <c r="HN43" s="103"/>
      <c r="HO43" s="103"/>
      <c r="HP43" s="103"/>
      <c r="HQ43" s="103"/>
      <c r="HR43" s="103"/>
      <c r="HS43" s="103"/>
      <c r="HT43" s="103"/>
      <c r="HU43" s="103"/>
      <c r="HV43" s="103"/>
      <c r="HW43" s="103"/>
      <c r="HX43" s="103"/>
      <c r="HY43" s="103"/>
      <c r="HZ43" s="103"/>
      <c r="IA43" s="103"/>
      <c r="IB43" s="103"/>
      <c r="IC43" s="103"/>
    </row>
    <row r="44" spans="1:237">
      <c r="A44" s="1179"/>
      <c r="B44" s="986"/>
      <c r="C44" s="986"/>
      <c r="D44" s="1142" t="s">
        <v>544</v>
      </c>
      <c r="E44" s="1142"/>
      <c r="F44" s="1142"/>
      <c r="G44" s="1142"/>
      <c r="H44" s="1142"/>
      <c r="I44" s="1142"/>
      <c r="J44" s="1142"/>
      <c r="K44" s="1142"/>
      <c r="L44" s="1142"/>
      <c r="M44" s="1142"/>
      <c r="N44" s="1142"/>
      <c r="O44" s="1142"/>
      <c r="P44" s="1142"/>
      <c r="Q44" s="1142"/>
      <c r="R44" s="1142"/>
      <c r="S44" s="1142"/>
      <c r="T44" s="1142"/>
      <c r="U44" s="1142"/>
      <c r="V44" s="1142"/>
      <c r="W44" s="1142"/>
      <c r="X44" s="1142"/>
      <c r="Y44" s="1142"/>
      <c r="Z44" s="1142"/>
      <c r="AA44" s="1142"/>
      <c r="AB44" s="1142"/>
      <c r="AC44" s="1142"/>
      <c r="AD44" s="1142"/>
      <c r="AE44" s="1142"/>
      <c r="AF44" s="1142"/>
      <c r="AG44" s="1142"/>
      <c r="AH44" s="1142"/>
      <c r="AI44" s="1142"/>
      <c r="AJ44" s="1142"/>
      <c r="AK44" s="1142"/>
      <c r="AL44" s="1142"/>
      <c r="AM44" s="1142"/>
      <c r="AN44" s="1142"/>
      <c r="AO44" s="1142"/>
      <c r="AP44" s="1142"/>
      <c r="AQ44" s="1142"/>
      <c r="AR44" s="1142"/>
      <c r="AS44" s="1142"/>
      <c r="AT44" s="1142"/>
      <c r="AU44" s="1139"/>
      <c r="AV44" s="1139"/>
      <c r="AW44" s="1224"/>
      <c r="AX44" s="103"/>
      <c r="AY44" s="103"/>
      <c r="AZ44" s="103"/>
      <c r="BA44" s="103"/>
      <c r="BB44" s="103"/>
      <c r="BC44" s="103"/>
      <c r="BD44" s="103"/>
      <c r="BE44" s="103"/>
      <c r="BF44" s="103"/>
      <c r="BG44" s="103"/>
      <c r="BH44" s="103"/>
      <c r="BI44" s="103"/>
      <c r="BJ44" s="103"/>
      <c r="BK44" s="103"/>
      <c r="BL44" s="103"/>
      <c r="BM44" s="103"/>
      <c r="BN44" s="103"/>
      <c r="BO44" s="103"/>
      <c r="BP44" s="155" t="s">
        <v>758</v>
      </c>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3"/>
      <c r="HN44" s="103"/>
      <c r="HO44" s="103"/>
      <c r="HP44" s="103"/>
      <c r="HQ44" s="103"/>
      <c r="HR44" s="103"/>
      <c r="HS44" s="103"/>
      <c r="HT44" s="103"/>
      <c r="HU44" s="103"/>
      <c r="HV44" s="103"/>
      <c r="HW44" s="103"/>
      <c r="HX44" s="103"/>
      <c r="HY44" s="103"/>
      <c r="HZ44" s="103"/>
      <c r="IA44" s="103"/>
      <c r="IB44" s="103"/>
      <c r="IC44" s="103"/>
    </row>
    <row r="45" spans="1:237">
      <c r="A45" s="1179"/>
      <c r="B45" s="986"/>
      <c r="C45" s="986"/>
      <c r="D45" s="1142"/>
      <c r="E45" s="1142"/>
      <c r="F45" s="1142"/>
      <c r="G45" s="1142"/>
      <c r="H45" s="1142"/>
      <c r="I45" s="1142"/>
      <c r="J45" s="1142"/>
      <c r="K45" s="1142"/>
      <c r="L45" s="1142"/>
      <c r="M45" s="1142"/>
      <c r="N45" s="1142"/>
      <c r="O45" s="1142"/>
      <c r="P45" s="1142"/>
      <c r="Q45" s="1142"/>
      <c r="R45" s="1142"/>
      <c r="S45" s="1142"/>
      <c r="T45" s="1142"/>
      <c r="U45" s="1142"/>
      <c r="V45" s="1142"/>
      <c r="W45" s="1142"/>
      <c r="X45" s="1142"/>
      <c r="Y45" s="1142"/>
      <c r="Z45" s="1142"/>
      <c r="AA45" s="1142"/>
      <c r="AB45" s="1142"/>
      <c r="AC45" s="1142"/>
      <c r="AD45" s="1142"/>
      <c r="AE45" s="1142"/>
      <c r="AF45" s="1142"/>
      <c r="AG45" s="1142"/>
      <c r="AH45" s="1142"/>
      <c r="AI45" s="1142"/>
      <c r="AJ45" s="1142"/>
      <c r="AK45" s="1142"/>
      <c r="AL45" s="1142"/>
      <c r="AM45" s="1142"/>
      <c r="AN45" s="1142"/>
      <c r="AO45" s="1142"/>
      <c r="AP45" s="1142"/>
      <c r="AQ45" s="1142"/>
      <c r="AR45" s="1142"/>
      <c r="AS45" s="1142"/>
      <c r="AT45" s="1142"/>
      <c r="AU45" s="1139"/>
      <c r="AV45" s="1139"/>
      <c r="AW45" s="1224"/>
      <c r="AX45" s="103"/>
      <c r="AY45" s="103"/>
      <c r="AZ45" s="103"/>
      <c r="BA45" s="103"/>
      <c r="BB45" s="103"/>
      <c r="BC45" s="103"/>
      <c r="BD45" s="103"/>
      <c r="BE45" s="103"/>
      <c r="BF45" s="103"/>
      <c r="BG45" s="103"/>
      <c r="BH45" s="103"/>
      <c r="BI45" s="103"/>
      <c r="BJ45" s="103"/>
      <c r="BK45" s="103"/>
      <c r="BL45" s="103"/>
      <c r="BM45" s="103"/>
      <c r="BN45" s="103"/>
      <c r="BO45" s="103"/>
      <c r="BP45" s="155" t="s">
        <v>759</v>
      </c>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3"/>
      <c r="HN45" s="103"/>
      <c r="HO45" s="103"/>
      <c r="HP45" s="103"/>
      <c r="HQ45" s="103"/>
      <c r="HR45" s="103"/>
      <c r="HS45" s="103"/>
      <c r="HT45" s="103"/>
      <c r="HU45" s="103"/>
      <c r="HV45" s="103"/>
      <c r="HW45" s="103"/>
      <c r="HX45" s="103"/>
      <c r="HY45" s="103"/>
      <c r="HZ45" s="103"/>
      <c r="IA45" s="103"/>
      <c r="IB45" s="103"/>
      <c r="IC45" s="103"/>
    </row>
    <row r="46" spans="1:237">
      <c r="A46" s="1179"/>
      <c r="B46" s="986"/>
      <c r="C46" s="986"/>
      <c r="D46" s="1142" t="s">
        <v>545</v>
      </c>
      <c r="E46" s="1142"/>
      <c r="F46" s="1142"/>
      <c r="G46" s="1142"/>
      <c r="H46" s="1142"/>
      <c r="I46" s="1142"/>
      <c r="J46" s="1142"/>
      <c r="K46" s="1142"/>
      <c r="L46" s="1142"/>
      <c r="M46" s="1142"/>
      <c r="N46" s="1142"/>
      <c r="O46" s="1142"/>
      <c r="P46" s="1142"/>
      <c r="Q46" s="1142"/>
      <c r="R46" s="1142"/>
      <c r="S46" s="1142"/>
      <c r="T46" s="1142"/>
      <c r="U46" s="1142"/>
      <c r="V46" s="1142"/>
      <c r="W46" s="1142"/>
      <c r="X46" s="1142"/>
      <c r="Y46" s="1142"/>
      <c r="Z46" s="1142"/>
      <c r="AA46" s="1142"/>
      <c r="AB46" s="1142"/>
      <c r="AC46" s="1142"/>
      <c r="AD46" s="1142"/>
      <c r="AE46" s="1142"/>
      <c r="AF46" s="1142"/>
      <c r="AG46" s="1142"/>
      <c r="AH46" s="1142"/>
      <c r="AI46" s="1142"/>
      <c r="AJ46" s="1142"/>
      <c r="AK46" s="1142"/>
      <c r="AL46" s="1142"/>
      <c r="AM46" s="1142"/>
      <c r="AN46" s="1142"/>
      <c r="AO46" s="1142"/>
      <c r="AP46" s="1142"/>
      <c r="AQ46" s="1142"/>
      <c r="AR46" s="1142"/>
      <c r="AS46" s="1142"/>
      <c r="AT46" s="1142"/>
      <c r="AU46" s="1139"/>
      <c r="AV46" s="1139"/>
      <c r="AW46" s="1224"/>
      <c r="AX46" s="103"/>
      <c r="AY46" s="103"/>
      <c r="AZ46" s="103"/>
      <c r="BA46" s="103"/>
      <c r="BB46" s="103"/>
      <c r="BC46" s="103"/>
      <c r="BD46" s="103"/>
      <c r="BE46" s="103"/>
      <c r="BF46" s="103"/>
      <c r="BG46" s="103"/>
      <c r="BH46" s="103"/>
      <c r="BI46" s="103"/>
      <c r="BJ46" s="103"/>
      <c r="BK46" s="103"/>
      <c r="BL46" s="103"/>
      <c r="BM46" s="103"/>
      <c r="BN46" s="103"/>
      <c r="BO46" s="103"/>
      <c r="BP46" s="155" t="s">
        <v>760</v>
      </c>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s="103"/>
      <c r="HK46" s="103"/>
      <c r="HL46" s="103"/>
      <c r="HM46" s="103"/>
      <c r="HN46" s="103"/>
      <c r="HO46" s="103"/>
      <c r="HP46" s="103"/>
      <c r="HQ46" s="103"/>
      <c r="HR46" s="103"/>
      <c r="HS46" s="103"/>
      <c r="HT46" s="103"/>
      <c r="HU46" s="103"/>
      <c r="HV46" s="103"/>
      <c r="HW46" s="103"/>
      <c r="HX46" s="103"/>
      <c r="HY46" s="103"/>
      <c r="HZ46" s="103"/>
      <c r="IA46" s="103"/>
      <c r="IB46" s="103"/>
      <c r="IC46" s="103"/>
    </row>
    <row r="47" spans="1:237">
      <c r="A47" s="1179"/>
      <c r="B47" s="986"/>
      <c r="C47" s="986"/>
      <c r="D47" s="1142"/>
      <c r="E47" s="1142"/>
      <c r="F47" s="1142"/>
      <c r="G47" s="1142"/>
      <c r="H47" s="1142"/>
      <c r="I47" s="1142"/>
      <c r="J47" s="1142"/>
      <c r="K47" s="1142"/>
      <c r="L47" s="1142"/>
      <c r="M47" s="1142"/>
      <c r="N47" s="1142"/>
      <c r="O47" s="1142"/>
      <c r="P47" s="1142"/>
      <c r="Q47" s="1142"/>
      <c r="R47" s="1142"/>
      <c r="S47" s="1142"/>
      <c r="T47" s="1142"/>
      <c r="U47" s="1142"/>
      <c r="V47" s="1142"/>
      <c r="W47" s="1142"/>
      <c r="X47" s="1142"/>
      <c r="Y47" s="1142"/>
      <c r="Z47" s="1142"/>
      <c r="AA47" s="1142"/>
      <c r="AB47" s="1142"/>
      <c r="AC47" s="1142"/>
      <c r="AD47" s="1142"/>
      <c r="AE47" s="1142"/>
      <c r="AF47" s="1142"/>
      <c r="AG47" s="1142"/>
      <c r="AH47" s="1142"/>
      <c r="AI47" s="1142"/>
      <c r="AJ47" s="1142"/>
      <c r="AK47" s="1142"/>
      <c r="AL47" s="1142"/>
      <c r="AM47" s="1142"/>
      <c r="AN47" s="1142"/>
      <c r="AO47" s="1142"/>
      <c r="AP47" s="1142"/>
      <c r="AQ47" s="1142"/>
      <c r="AR47" s="1142"/>
      <c r="AS47" s="1142"/>
      <c r="AT47" s="1142"/>
      <c r="AU47" s="1139"/>
      <c r="AV47" s="1139"/>
      <c r="AW47" s="1224"/>
      <c r="AX47" s="103"/>
      <c r="AY47" s="103"/>
      <c r="AZ47" s="103"/>
      <c r="BA47" s="103"/>
      <c r="BB47" s="103"/>
      <c r="BC47" s="103"/>
      <c r="BD47" s="103"/>
      <c r="BE47" s="103"/>
      <c r="BF47" s="103"/>
      <c r="BG47" s="103"/>
      <c r="BH47" s="103"/>
      <c r="BI47" s="103"/>
      <c r="BJ47" s="103"/>
      <c r="BK47" s="103"/>
      <c r="BL47" s="103"/>
      <c r="BM47" s="103"/>
      <c r="BN47" s="103"/>
      <c r="BO47" s="103"/>
      <c r="BP47" s="155" t="s">
        <v>761</v>
      </c>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3"/>
      <c r="HN47" s="103"/>
      <c r="HO47" s="103"/>
      <c r="HP47" s="103"/>
      <c r="HQ47" s="103"/>
      <c r="HR47" s="103"/>
      <c r="HS47" s="103"/>
      <c r="HT47" s="103"/>
      <c r="HU47" s="103"/>
      <c r="HV47" s="103"/>
      <c r="HW47" s="103"/>
      <c r="HX47" s="103"/>
      <c r="HY47" s="103"/>
      <c r="HZ47" s="103"/>
      <c r="IA47" s="103"/>
      <c r="IB47" s="103"/>
      <c r="IC47" s="103"/>
    </row>
    <row r="48" spans="1:237">
      <c r="A48" s="1179"/>
      <c r="B48" s="986"/>
      <c r="C48" s="986"/>
      <c r="D48" s="1143" t="s">
        <v>400</v>
      </c>
      <c r="E48" s="1143"/>
      <c r="F48" s="1143"/>
      <c r="G48" s="1143"/>
      <c r="H48" s="1143"/>
      <c r="I48" s="1143"/>
      <c r="J48" s="1143"/>
      <c r="K48" s="1143"/>
      <c r="L48" s="1143"/>
      <c r="M48" s="1143"/>
      <c r="N48" s="1143"/>
      <c r="O48" s="1143"/>
      <c r="P48" s="1143"/>
      <c r="Q48" s="1143"/>
      <c r="R48" s="1143"/>
      <c r="S48" s="1143"/>
      <c r="T48" s="1143"/>
      <c r="U48" s="1143"/>
      <c r="V48" s="1143"/>
      <c r="W48" s="1143"/>
      <c r="X48" s="1143"/>
      <c r="Y48" s="1143"/>
      <c r="Z48" s="1143"/>
      <c r="AA48" s="1143"/>
      <c r="AB48" s="1143"/>
      <c r="AC48" s="1143"/>
      <c r="AD48" s="1143"/>
      <c r="AE48" s="1143"/>
      <c r="AF48" s="1143"/>
      <c r="AG48" s="1143"/>
      <c r="AH48" s="1143"/>
      <c r="AI48" s="1143"/>
      <c r="AJ48" s="1143"/>
      <c r="AK48" s="1143"/>
      <c r="AL48" s="1143"/>
      <c r="AM48" s="1143"/>
      <c r="AN48" s="1143"/>
      <c r="AO48" s="1143"/>
      <c r="AP48" s="1143"/>
      <c r="AQ48" s="1143"/>
      <c r="AR48" s="1143"/>
      <c r="AS48" s="1143"/>
      <c r="AT48" s="1143"/>
      <c r="AU48" s="1139"/>
      <c r="AV48" s="1139"/>
      <c r="AW48" s="1224"/>
      <c r="AX48" s="103"/>
      <c r="AY48" s="103"/>
      <c r="AZ48" s="103"/>
      <c r="BA48" s="103"/>
      <c r="BB48" s="103"/>
      <c r="BC48" s="103"/>
      <c r="BD48" s="103"/>
      <c r="BE48" s="103"/>
      <c r="BF48" s="103"/>
      <c r="BG48" s="103"/>
      <c r="BH48" s="103"/>
      <c r="BI48" s="103"/>
      <c r="BJ48" s="103"/>
      <c r="BK48" s="103"/>
      <c r="BL48" s="103"/>
      <c r="BM48" s="103"/>
      <c r="BN48" s="103"/>
      <c r="BO48" s="103"/>
      <c r="BP48" s="155" t="s">
        <v>762</v>
      </c>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s="103"/>
      <c r="HK48" s="103"/>
      <c r="HL48" s="103"/>
      <c r="HM48" s="103"/>
      <c r="HN48" s="103"/>
      <c r="HO48" s="103"/>
      <c r="HP48" s="103"/>
      <c r="HQ48" s="103"/>
      <c r="HR48" s="103"/>
      <c r="HS48" s="103"/>
      <c r="HT48" s="103"/>
      <c r="HU48" s="103"/>
      <c r="HV48" s="103"/>
      <c r="HW48" s="103"/>
      <c r="HX48" s="103"/>
      <c r="HY48" s="103"/>
      <c r="HZ48" s="103"/>
      <c r="IA48" s="103"/>
      <c r="IB48" s="103"/>
      <c r="IC48" s="103"/>
    </row>
    <row r="49" spans="1:237">
      <c r="A49" s="1179"/>
      <c r="B49" s="986"/>
      <c r="C49" s="986"/>
      <c r="D49" s="1143"/>
      <c r="E49" s="1143"/>
      <c r="F49" s="1143"/>
      <c r="G49" s="1143"/>
      <c r="H49" s="1143"/>
      <c r="I49" s="1143"/>
      <c r="J49" s="1143"/>
      <c r="K49" s="1143"/>
      <c r="L49" s="1143"/>
      <c r="M49" s="1143"/>
      <c r="N49" s="1143"/>
      <c r="O49" s="1143"/>
      <c r="P49" s="1143"/>
      <c r="Q49" s="1143"/>
      <c r="R49" s="1143"/>
      <c r="S49" s="1143"/>
      <c r="T49" s="1143"/>
      <c r="U49" s="1143"/>
      <c r="V49" s="1143"/>
      <c r="W49" s="1143"/>
      <c r="X49" s="1143"/>
      <c r="Y49" s="1143"/>
      <c r="Z49" s="1143"/>
      <c r="AA49" s="1143"/>
      <c r="AB49" s="1143"/>
      <c r="AC49" s="1143"/>
      <c r="AD49" s="1143"/>
      <c r="AE49" s="1143"/>
      <c r="AF49" s="1143"/>
      <c r="AG49" s="1143"/>
      <c r="AH49" s="1143"/>
      <c r="AI49" s="1143"/>
      <c r="AJ49" s="1143"/>
      <c r="AK49" s="1143"/>
      <c r="AL49" s="1143"/>
      <c r="AM49" s="1143"/>
      <c r="AN49" s="1143"/>
      <c r="AO49" s="1143"/>
      <c r="AP49" s="1143"/>
      <c r="AQ49" s="1143"/>
      <c r="AR49" s="1143"/>
      <c r="AS49" s="1143"/>
      <c r="AT49" s="1143"/>
      <c r="AU49" s="1139"/>
      <c r="AV49" s="1139"/>
      <c r="AW49" s="1224"/>
      <c r="AX49" s="103"/>
      <c r="AY49" s="103"/>
      <c r="AZ49" s="103"/>
      <c r="BA49" s="103"/>
      <c r="BB49" s="103"/>
      <c r="BC49" s="103"/>
      <c r="BD49" s="103"/>
      <c r="BE49" s="103"/>
      <c r="BF49" s="103"/>
      <c r="BG49" s="103"/>
      <c r="BH49" s="103"/>
      <c r="BI49" s="103"/>
      <c r="BJ49" s="103"/>
      <c r="BK49" s="103"/>
      <c r="BL49" s="103"/>
      <c r="BM49" s="103"/>
      <c r="BN49" s="103"/>
      <c r="BO49" s="103"/>
      <c r="BP49" s="155" t="s">
        <v>763</v>
      </c>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s="103"/>
      <c r="HK49" s="103"/>
      <c r="HL49" s="103"/>
      <c r="HM49" s="103"/>
      <c r="HN49" s="103"/>
      <c r="HO49" s="103"/>
      <c r="HP49" s="103"/>
      <c r="HQ49" s="103"/>
      <c r="HR49" s="103"/>
      <c r="HS49" s="103"/>
      <c r="HT49" s="103"/>
      <c r="HU49" s="103"/>
      <c r="HV49" s="103"/>
      <c r="HW49" s="103"/>
      <c r="HX49" s="103"/>
      <c r="HY49" s="103"/>
      <c r="HZ49" s="103"/>
      <c r="IA49" s="103"/>
      <c r="IB49" s="103"/>
      <c r="IC49" s="103"/>
    </row>
    <row r="50" spans="1:237">
      <c r="A50" s="1179"/>
      <c r="B50" s="986"/>
      <c r="C50" s="986"/>
      <c r="D50" s="1142" t="s">
        <v>546</v>
      </c>
      <c r="E50" s="1142"/>
      <c r="F50" s="1142"/>
      <c r="G50" s="1142"/>
      <c r="H50" s="1142"/>
      <c r="I50" s="1142"/>
      <c r="J50" s="1142"/>
      <c r="K50" s="1142"/>
      <c r="L50" s="1142"/>
      <c r="M50" s="1142"/>
      <c r="N50" s="1142"/>
      <c r="O50" s="1142"/>
      <c r="P50" s="1142"/>
      <c r="Q50" s="1142"/>
      <c r="R50" s="1142"/>
      <c r="S50" s="1142"/>
      <c r="T50" s="1142"/>
      <c r="U50" s="1142"/>
      <c r="V50" s="1142"/>
      <c r="W50" s="1142"/>
      <c r="X50" s="1142"/>
      <c r="Y50" s="1142"/>
      <c r="Z50" s="1142"/>
      <c r="AA50" s="1142"/>
      <c r="AB50" s="1142"/>
      <c r="AC50" s="1142"/>
      <c r="AD50" s="1142"/>
      <c r="AE50" s="1142"/>
      <c r="AF50" s="1142"/>
      <c r="AG50" s="1142"/>
      <c r="AH50" s="1142"/>
      <c r="AI50" s="1142"/>
      <c r="AJ50" s="1142"/>
      <c r="AK50" s="1142"/>
      <c r="AL50" s="1142"/>
      <c r="AM50" s="1142"/>
      <c r="AN50" s="1142"/>
      <c r="AO50" s="1142"/>
      <c r="AP50" s="1142"/>
      <c r="AQ50" s="1142"/>
      <c r="AR50" s="1142"/>
      <c r="AS50" s="1142"/>
      <c r="AT50" s="1142"/>
      <c r="AU50" s="1139"/>
      <c r="AV50" s="1139"/>
      <c r="AW50" s="1224"/>
      <c r="AX50" s="103"/>
      <c r="AY50" s="103"/>
      <c r="AZ50" s="103"/>
      <c r="BA50" s="103"/>
      <c r="BB50" s="103"/>
      <c r="BC50" s="103"/>
      <c r="BD50" s="103"/>
      <c r="BE50" s="103"/>
      <c r="BF50" s="103"/>
      <c r="BG50" s="103"/>
      <c r="BH50" s="103"/>
      <c r="BI50" s="103"/>
      <c r="BJ50" s="103"/>
      <c r="BK50" s="103"/>
      <c r="BL50" s="103"/>
      <c r="BM50" s="103"/>
      <c r="BN50" s="103"/>
      <c r="BO50" s="103"/>
      <c r="BP50" s="155" t="s">
        <v>764</v>
      </c>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3"/>
      <c r="HN50" s="103"/>
      <c r="HO50" s="103"/>
      <c r="HP50" s="103"/>
      <c r="HQ50" s="103"/>
      <c r="HR50" s="103"/>
      <c r="HS50" s="103"/>
      <c r="HT50" s="103"/>
      <c r="HU50" s="103"/>
      <c r="HV50" s="103"/>
      <c r="HW50" s="103"/>
      <c r="HX50" s="103"/>
      <c r="HY50" s="103"/>
      <c r="HZ50" s="103"/>
      <c r="IA50" s="103"/>
      <c r="IB50" s="103"/>
      <c r="IC50" s="103"/>
    </row>
    <row r="51" spans="1:237">
      <c r="A51" s="1179"/>
      <c r="B51" s="986"/>
      <c r="C51" s="986"/>
      <c r="D51" s="1142"/>
      <c r="E51" s="1142"/>
      <c r="F51" s="1142"/>
      <c r="G51" s="1142"/>
      <c r="H51" s="1142"/>
      <c r="I51" s="1142"/>
      <c r="J51" s="1142"/>
      <c r="K51" s="1142"/>
      <c r="L51" s="1142"/>
      <c r="M51" s="1142"/>
      <c r="N51" s="1142"/>
      <c r="O51" s="1142"/>
      <c r="P51" s="1142"/>
      <c r="Q51" s="1142"/>
      <c r="R51" s="1142"/>
      <c r="S51" s="1142"/>
      <c r="T51" s="1142"/>
      <c r="U51" s="1142"/>
      <c r="V51" s="1142"/>
      <c r="W51" s="1142"/>
      <c r="X51" s="1142"/>
      <c r="Y51" s="1142"/>
      <c r="Z51" s="1142"/>
      <c r="AA51" s="1142"/>
      <c r="AB51" s="1142"/>
      <c r="AC51" s="1142"/>
      <c r="AD51" s="1142"/>
      <c r="AE51" s="1142"/>
      <c r="AF51" s="1142"/>
      <c r="AG51" s="1142"/>
      <c r="AH51" s="1142"/>
      <c r="AI51" s="1142"/>
      <c r="AJ51" s="1142"/>
      <c r="AK51" s="1142"/>
      <c r="AL51" s="1142"/>
      <c r="AM51" s="1142"/>
      <c r="AN51" s="1142"/>
      <c r="AO51" s="1142"/>
      <c r="AP51" s="1142"/>
      <c r="AQ51" s="1142"/>
      <c r="AR51" s="1142"/>
      <c r="AS51" s="1142"/>
      <c r="AT51" s="1142"/>
      <c r="AU51" s="1139"/>
      <c r="AV51" s="1139"/>
      <c r="AW51" s="1224"/>
      <c r="AX51" s="103"/>
      <c r="AY51" s="103"/>
      <c r="AZ51" s="103"/>
      <c r="BA51" s="103"/>
      <c r="BB51" s="103"/>
      <c r="BC51" s="103"/>
      <c r="BD51" s="103"/>
      <c r="BE51" s="103"/>
      <c r="BF51" s="103"/>
      <c r="BG51" s="103"/>
      <c r="BH51" s="103"/>
      <c r="BI51" s="103"/>
      <c r="BJ51" s="103"/>
      <c r="BK51" s="103"/>
      <c r="BL51" s="103"/>
      <c r="BM51" s="103"/>
      <c r="BN51" s="103"/>
      <c r="BO51" s="103"/>
      <c r="BP51" s="155" t="s">
        <v>765</v>
      </c>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row>
    <row r="52" spans="1:237">
      <c r="A52" s="1179"/>
      <c r="B52" s="986"/>
      <c r="C52" s="986"/>
      <c r="D52" s="1142" t="s">
        <v>547</v>
      </c>
      <c r="E52" s="1142"/>
      <c r="F52" s="1142"/>
      <c r="G52" s="1142"/>
      <c r="H52" s="1142"/>
      <c r="I52" s="1142"/>
      <c r="J52" s="1142"/>
      <c r="K52" s="1142"/>
      <c r="L52" s="1142"/>
      <c r="M52" s="1142"/>
      <c r="N52" s="1142"/>
      <c r="O52" s="1142"/>
      <c r="P52" s="1142"/>
      <c r="Q52" s="1142"/>
      <c r="R52" s="1142"/>
      <c r="S52" s="1142"/>
      <c r="T52" s="1142"/>
      <c r="U52" s="1142"/>
      <c r="V52" s="1142"/>
      <c r="W52" s="1142"/>
      <c r="X52" s="1142"/>
      <c r="Y52" s="1142"/>
      <c r="Z52" s="1142"/>
      <c r="AA52" s="1142"/>
      <c r="AB52" s="1142"/>
      <c r="AC52" s="1142"/>
      <c r="AD52" s="1142"/>
      <c r="AE52" s="1142"/>
      <c r="AF52" s="1142"/>
      <c r="AG52" s="1142"/>
      <c r="AH52" s="1142"/>
      <c r="AI52" s="1142"/>
      <c r="AJ52" s="1142"/>
      <c r="AK52" s="1142"/>
      <c r="AL52" s="1142"/>
      <c r="AM52" s="1142"/>
      <c r="AN52" s="1142"/>
      <c r="AO52" s="1142"/>
      <c r="AP52" s="1142"/>
      <c r="AQ52" s="1142"/>
      <c r="AR52" s="1142"/>
      <c r="AS52" s="1142"/>
      <c r="AT52" s="1142"/>
      <c r="AU52" s="1139"/>
      <c r="AV52" s="1139"/>
      <c r="AW52" s="1224"/>
      <c r="AX52" s="103"/>
      <c r="AY52" s="103"/>
      <c r="AZ52" s="103"/>
      <c r="BA52" s="103"/>
      <c r="BB52" s="103"/>
      <c r="BC52" s="103"/>
      <c r="BD52" s="103"/>
      <c r="BE52" s="103"/>
      <c r="BF52" s="103"/>
      <c r="BG52" s="103"/>
      <c r="BH52" s="103"/>
      <c r="BI52" s="103"/>
      <c r="BJ52" s="103"/>
      <c r="BK52" s="103"/>
      <c r="BL52" s="103"/>
      <c r="BM52" s="103"/>
      <c r="BN52" s="103"/>
      <c r="BO52" s="103"/>
      <c r="BP52" s="155" t="s">
        <v>766</v>
      </c>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3"/>
      <c r="HN52" s="103"/>
      <c r="HO52" s="103"/>
      <c r="HP52" s="103"/>
      <c r="HQ52" s="103"/>
      <c r="HR52" s="103"/>
      <c r="HS52" s="103"/>
      <c r="HT52" s="103"/>
      <c r="HU52" s="103"/>
      <c r="HV52" s="103"/>
      <c r="HW52" s="103"/>
      <c r="HX52" s="103"/>
      <c r="HY52" s="103"/>
      <c r="HZ52" s="103"/>
      <c r="IA52" s="103"/>
      <c r="IB52" s="103"/>
      <c r="IC52" s="103"/>
    </row>
    <row r="53" spans="1:237">
      <c r="A53" s="1179"/>
      <c r="B53" s="986"/>
      <c r="C53" s="986"/>
      <c r="D53" s="1142"/>
      <c r="E53" s="1142"/>
      <c r="F53" s="1142"/>
      <c r="G53" s="1142"/>
      <c r="H53" s="1142"/>
      <c r="I53" s="1142"/>
      <c r="J53" s="1142"/>
      <c r="K53" s="1142"/>
      <c r="L53" s="1142"/>
      <c r="M53" s="1142"/>
      <c r="N53" s="1142"/>
      <c r="O53" s="1142"/>
      <c r="P53" s="1142"/>
      <c r="Q53" s="1142"/>
      <c r="R53" s="1142"/>
      <c r="S53" s="1142"/>
      <c r="T53" s="1142"/>
      <c r="U53" s="1142"/>
      <c r="V53" s="1142"/>
      <c r="W53" s="1142"/>
      <c r="X53" s="1142"/>
      <c r="Y53" s="1142"/>
      <c r="Z53" s="1142"/>
      <c r="AA53" s="1142"/>
      <c r="AB53" s="1142"/>
      <c r="AC53" s="1142"/>
      <c r="AD53" s="1142"/>
      <c r="AE53" s="1142"/>
      <c r="AF53" s="1142"/>
      <c r="AG53" s="1142"/>
      <c r="AH53" s="1142"/>
      <c r="AI53" s="1142"/>
      <c r="AJ53" s="1142"/>
      <c r="AK53" s="1142"/>
      <c r="AL53" s="1142"/>
      <c r="AM53" s="1142"/>
      <c r="AN53" s="1142"/>
      <c r="AO53" s="1142"/>
      <c r="AP53" s="1142"/>
      <c r="AQ53" s="1142"/>
      <c r="AR53" s="1142"/>
      <c r="AS53" s="1142"/>
      <c r="AT53" s="1142"/>
      <c r="AU53" s="1139"/>
      <c r="AV53" s="1139"/>
      <c r="AW53" s="1224"/>
      <c r="AX53" s="103"/>
      <c r="AY53" s="103"/>
      <c r="AZ53" s="103"/>
      <c r="BA53" s="103"/>
      <c r="BB53" s="103"/>
      <c r="BC53" s="103"/>
      <c r="BD53" s="103"/>
      <c r="BE53" s="103"/>
      <c r="BF53" s="103"/>
      <c r="BG53" s="103"/>
      <c r="BH53" s="103"/>
      <c r="BI53" s="103"/>
      <c r="BJ53" s="103"/>
      <c r="BK53" s="103"/>
      <c r="BL53" s="103"/>
      <c r="BM53" s="103"/>
      <c r="BN53" s="103"/>
      <c r="BO53" s="103"/>
      <c r="BP53" s="155" t="s">
        <v>767</v>
      </c>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c r="HF53" s="103"/>
      <c r="HG53" s="103"/>
      <c r="HH53" s="103"/>
      <c r="HI53" s="103"/>
      <c r="HJ53" s="103"/>
      <c r="HK53" s="103"/>
      <c r="HL53" s="103"/>
      <c r="HM53" s="103"/>
      <c r="HN53" s="103"/>
      <c r="HO53" s="103"/>
      <c r="HP53" s="103"/>
      <c r="HQ53" s="103"/>
      <c r="HR53" s="103"/>
      <c r="HS53" s="103"/>
      <c r="HT53" s="103"/>
      <c r="HU53" s="103"/>
      <c r="HV53" s="103"/>
      <c r="HW53" s="103"/>
      <c r="HX53" s="103"/>
      <c r="HY53" s="103"/>
      <c r="HZ53" s="103"/>
      <c r="IA53" s="103"/>
      <c r="IB53" s="103"/>
      <c r="IC53" s="103"/>
    </row>
    <row r="54" spans="1:237">
      <c r="A54" s="1179"/>
      <c r="B54" s="986"/>
      <c r="C54" s="986"/>
      <c r="D54" s="1142" t="s">
        <v>548</v>
      </c>
      <c r="E54" s="1142"/>
      <c r="F54" s="1142"/>
      <c r="G54" s="1142"/>
      <c r="H54" s="1142"/>
      <c r="I54" s="1142"/>
      <c r="J54" s="1142"/>
      <c r="K54" s="1142"/>
      <c r="L54" s="1142"/>
      <c r="M54" s="1142"/>
      <c r="N54" s="1142"/>
      <c r="O54" s="1142"/>
      <c r="P54" s="1142"/>
      <c r="Q54" s="1142"/>
      <c r="R54" s="1142"/>
      <c r="S54" s="1142"/>
      <c r="T54" s="1142"/>
      <c r="U54" s="1142"/>
      <c r="V54" s="1142"/>
      <c r="W54" s="1142"/>
      <c r="X54" s="1142"/>
      <c r="Y54" s="1142"/>
      <c r="Z54" s="1142"/>
      <c r="AA54" s="1142"/>
      <c r="AB54" s="1142"/>
      <c r="AC54" s="1142"/>
      <c r="AD54" s="1142"/>
      <c r="AE54" s="1142"/>
      <c r="AF54" s="1142"/>
      <c r="AG54" s="1142"/>
      <c r="AH54" s="1142"/>
      <c r="AI54" s="1142"/>
      <c r="AJ54" s="1142"/>
      <c r="AK54" s="1142"/>
      <c r="AL54" s="1142"/>
      <c r="AM54" s="1142"/>
      <c r="AN54" s="1142"/>
      <c r="AO54" s="1142"/>
      <c r="AP54" s="1142"/>
      <c r="AQ54" s="1142"/>
      <c r="AR54" s="1142"/>
      <c r="AS54" s="1142"/>
      <c r="AT54" s="1142"/>
      <c r="AU54" s="1139"/>
      <c r="AV54" s="1139"/>
      <c r="AW54" s="1224"/>
      <c r="AX54" s="103"/>
      <c r="AY54" s="103"/>
      <c r="AZ54" s="103"/>
      <c r="BA54" s="103"/>
      <c r="BB54" s="103"/>
      <c r="BC54" s="103"/>
      <c r="BD54" s="103"/>
      <c r="BE54" s="103"/>
      <c r="BF54" s="103"/>
      <c r="BG54" s="103"/>
      <c r="BH54" s="103"/>
      <c r="BI54" s="103"/>
      <c r="BJ54" s="103"/>
      <c r="BK54" s="103"/>
      <c r="BL54" s="103"/>
      <c r="BM54" s="103"/>
      <c r="BN54" s="103"/>
      <c r="BO54" s="103"/>
      <c r="BP54" s="155" t="s">
        <v>768</v>
      </c>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c r="HF54" s="103"/>
      <c r="HG54" s="103"/>
      <c r="HH54" s="103"/>
      <c r="HI54" s="103"/>
      <c r="HJ54" s="103"/>
      <c r="HK54" s="103"/>
      <c r="HL54" s="103"/>
      <c r="HM54" s="103"/>
      <c r="HN54" s="103"/>
      <c r="HO54" s="103"/>
      <c r="HP54" s="103"/>
      <c r="HQ54" s="103"/>
      <c r="HR54" s="103"/>
      <c r="HS54" s="103"/>
      <c r="HT54" s="103"/>
      <c r="HU54" s="103"/>
      <c r="HV54" s="103"/>
      <c r="HW54" s="103"/>
      <c r="HX54" s="103"/>
      <c r="HY54" s="103"/>
      <c r="HZ54" s="103"/>
      <c r="IA54" s="103"/>
      <c r="IB54" s="103"/>
      <c r="IC54" s="103"/>
    </row>
    <row r="55" spans="1:237">
      <c r="A55" s="1179"/>
      <c r="B55" s="986"/>
      <c r="C55" s="986"/>
      <c r="D55" s="1142"/>
      <c r="E55" s="1142"/>
      <c r="F55" s="1142"/>
      <c r="G55" s="1142"/>
      <c r="H55" s="1142"/>
      <c r="I55" s="1142"/>
      <c r="J55" s="1142"/>
      <c r="K55" s="1142"/>
      <c r="L55" s="1142"/>
      <c r="M55" s="1142"/>
      <c r="N55" s="1142"/>
      <c r="O55" s="1142"/>
      <c r="P55" s="1142"/>
      <c r="Q55" s="1142"/>
      <c r="R55" s="1142"/>
      <c r="S55" s="1142"/>
      <c r="T55" s="1142"/>
      <c r="U55" s="1142"/>
      <c r="V55" s="1142"/>
      <c r="W55" s="1142"/>
      <c r="X55" s="1142"/>
      <c r="Y55" s="1142"/>
      <c r="Z55" s="1142"/>
      <c r="AA55" s="1142"/>
      <c r="AB55" s="1142"/>
      <c r="AC55" s="1142"/>
      <c r="AD55" s="1142"/>
      <c r="AE55" s="1142"/>
      <c r="AF55" s="1142"/>
      <c r="AG55" s="1142"/>
      <c r="AH55" s="1142"/>
      <c r="AI55" s="1142"/>
      <c r="AJ55" s="1142"/>
      <c r="AK55" s="1142"/>
      <c r="AL55" s="1142"/>
      <c r="AM55" s="1142"/>
      <c r="AN55" s="1142"/>
      <c r="AO55" s="1142"/>
      <c r="AP55" s="1142"/>
      <c r="AQ55" s="1142"/>
      <c r="AR55" s="1142"/>
      <c r="AS55" s="1142"/>
      <c r="AT55" s="1142"/>
      <c r="AU55" s="1139"/>
      <c r="AV55" s="1139"/>
      <c r="AW55" s="1224"/>
      <c r="AX55" s="103"/>
      <c r="AY55" s="103"/>
      <c r="AZ55" s="103"/>
      <c r="BA55" s="103"/>
      <c r="BB55" s="103"/>
      <c r="BC55" s="103"/>
      <c r="BD55" s="103"/>
      <c r="BE55" s="103"/>
      <c r="BF55" s="103"/>
      <c r="BG55" s="103"/>
      <c r="BH55" s="103"/>
      <c r="BI55" s="103"/>
      <c r="BJ55" s="103"/>
      <c r="BK55" s="103"/>
      <c r="BL55" s="103"/>
      <c r="BM55" s="103"/>
      <c r="BN55" s="103"/>
      <c r="BO55" s="103"/>
      <c r="BP55" s="155" t="s">
        <v>769</v>
      </c>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c r="GZ55" s="103"/>
      <c r="HA55" s="103"/>
      <c r="HB55" s="103"/>
      <c r="HC55" s="103"/>
      <c r="HD55" s="103"/>
      <c r="HE55" s="103"/>
      <c r="HF55" s="103"/>
      <c r="HG55" s="103"/>
      <c r="HH55" s="103"/>
      <c r="HI55" s="103"/>
      <c r="HJ55" s="103"/>
      <c r="HK55" s="103"/>
      <c r="HL55" s="103"/>
      <c r="HM55" s="103"/>
      <c r="HN55" s="103"/>
      <c r="HO55" s="103"/>
      <c r="HP55" s="103"/>
      <c r="HQ55" s="103"/>
      <c r="HR55" s="103"/>
      <c r="HS55" s="103"/>
      <c r="HT55" s="103"/>
      <c r="HU55" s="103"/>
      <c r="HV55" s="103"/>
      <c r="HW55" s="103"/>
      <c r="HX55" s="103"/>
      <c r="HY55" s="103"/>
      <c r="HZ55" s="103"/>
      <c r="IA55" s="103"/>
      <c r="IB55" s="103"/>
      <c r="IC55" s="103"/>
    </row>
    <row r="56" spans="1:237">
      <c r="A56" s="1179"/>
      <c r="B56" s="986"/>
      <c r="C56" s="986"/>
      <c r="D56" s="1143" t="s">
        <v>549</v>
      </c>
      <c r="E56" s="1143"/>
      <c r="F56" s="1143"/>
      <c r="G56" s="1143"/>
      <c r="H56" s="1143"/>
      <c r="I56" s="1143"/>
      <c r="J56" s="1143"/>
      <c r="K56" s="1143"/>
      <c r="L56" s="1143"/>
      <c r="M56" s="1143"/>
      <c r="N56" s="1143"/>
      <c r="O56" s="1143"/>
      <c r="P56" s="1143"/>
      <c r="Q56" s="1143"/>
      <c r="R56" s="1143"/>
      <c r="S56" s="1143"/>
      <c r="T56" s="1143"/>
      <c r="U56" s="1146" t="e">
        <f>VLOOKUP(O13,'①-1入会申込書（全日・保証）'!EL28:EM88,2,FALSE)</f>
        <v>#REF!</v>
      </c>
      <c r="V56" s="1146"/>
      <c r="W56" s="1146"/>
      <c r="X56" s="1146"/>
      <c r="Y56" s="1146"/>
      <c r="Z56" s="1146"/>
      <c r="AA56" s="1146"/>
      <c r="AB56" s="1146"/>
      <c r="AC56" s="1148" t="s">
        <v>550</v>
      </c>
      <c r="AD56" s="1148"/>
      <c r="AE56" s="1148"/>
      <c r="AF56" s="1148"/>
      <c r="AG56" s="1149"/>
      <c r="AH56" s="1143"/>
      <c r="AI56" s="1143"/>
      <c r="AJ56" s="1143"/>
      <c r="AK56" s="1143"/>
      <c r="AL56" s="1143"/>
      <c r="AM56" s="1143"/>
      <c r="AN56" s="1143"/>
      <c r="AO56" s="1143"/>
      <c r="AP56" s="1143"/>
      <c r="AQ56" s="1143"/>
      <c r="AR56" s="1143"/>
      <c r="AS56" s="1143"/>
      <c r="AT56" s="1143"/>
      <c r="AU56" s="1139"/>
      <c r="AV56" s="1139"/>
      <c r="AW56" s="1224"/>
      <c r="AX56" s="103"/>
      <c r="AY56" s="103"/>
      <c r="AZ56" s="103"/>
      <c r="BA56" s="103"/>
      <c r="BB56" s="103"/>
      <c r="BC56" s="103"/>
      <c r="BD56" s="103"/>
      <c r="BE56" s="103"/>
      <c r="BF56" s="103"/>
      <c r="BG56" s="103"/>
      <c r="BH56" s="103"/>
      <c r="BI56" s="103"/>
      <c r="BJ56" s="103"/>
      <c r="BK56" s="103"/>
      <c r="BL56" s="103"/>
      <c r="BM56" s="103"/>
      <c r="BN56" s="103"/>
      <c r="BO56" s="103"/>
      <c r="BP56" s="155" t="s">
        <v>770</v>
      </c>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c r="HF56" s="103"/>
      <c r="HG56" s="103"/>
      <c r="HH56" s="103"/>
      <c r="HI56" s="103"/>
      <c r="HJ56" s="103"/>
      <c r="HK56" s="103"/>
      <c r="HL56" s="103"/>
      <c r="HM56" s="103"/>
      <c r="HN56" s="103"/>
      <c r="HO56" s="103"/>
      <c r="HP56" s="103"/>
      <c r="HQ56" s="103"/>
      <c r="HR56" s="103"/>
      <c r="HS56" s="103"/>
      <c r="HT56" s="103"/>
      <c r="HU56" s="103"/>
      <c r="HV56" s="103"/>
      <c r="HW56" s="103"/>
      <c r="HX56" s="103"/>
      <c r="HY56" s="103"/>
      <c r="HZ56" s="103"/>
      <c r="IA56" s="103"/>
      <c r="IB56" s="103"/>
      <c r="IC56" s="103"/>
    </row>
    <row r="57" spans="1:237">
      <c r="A57" s="1179"/>
      <c r="B57" s="986"/>
      <c r="C57" s="986"/>
      <c r="D57" s="1143"/>
      <c r="E57" s="1143"/>
      <c r="F57" s="1143"/>
      <c r="G57" s="1143"/>
      <c r="H57" s="1143"/>
      <c r="I57" s="1143"/>
      <c r="J57" s="1143"/>
      <c r="K57" s="1143"/>
      <c r="L57" s="1143"/>
      <c r="M57" s="1143"/>
      <c r="N57" s="1143"/>
      <c r="O57" s="1143"/>
      <c r="P57" s="1143"/>
      <c r="Q57" s="1143"/>
      <c r="R57" s="1143"/>
      <c r="S57" s="1143"/>
      <c r="T57" s="1143"/>
      <c r="U57" s="1146"/>
      <c r="V57" s="1146"/>
      <c r="W57" s="1146"/>
      <c r="X57" s="1146"/>
      <c r="Y57" s="1146"/>
      <c r="Z57" s="1146"/>
      <c r="AA57" s="1146"/>
      <c r="AB57" s="1146"/>
      <c r="AC57" s="1148"/>
      <c r="AD57" s="1148"/>
      <c r="AE57" s="1148"/>
      <c r="AF57" s="1148"/>
      <c r="AG57" s="1149"/>
      <c r="AH57" s="1143"/>
      <c r="AI57" s="1143"/>
      <c r="AJ57" s="1143"/>
      <c r="AK57" s="1143"/>
      <c r="AL57" s="1143"/>
      <c r="AM57" s="1143"/>
      <c r="AN57" s="1143"/>
      <c r="AO57" s="1143"/>
      <c r="AP57" s="1143"/>
      <c r="AQ57" s="1143"/>
      <c r="AR57" s="1143"/>
      <c r="AS57" s="1143"/>
      <c r="AT57" s="1143"/>
      <c r="AU57" s="1139"/>
      <c r="AV57" s="1139"/>
      <c r="AW57" s="1224"/>
      <c r="AX57" s="103"/>
      <c r="AY57" s="103"/>
      <c r="AZ57" s="103"/>
      <c r="BA57" s="103"/>
      <c r="BB57" s="103"/>
      <c r="BC57" s="103"/>
      <c r="BD57" s="103"/>
      <c r="BE57" s="103"/>
      <c r="BF57" s="103"/>
      <c r="BG57" s="103"/>
      <c r="BH57" s="103"/>
      <c r="BI57" s="103"/>
      <c r="BJ57" s="103"/>
      <c r="BK57" s="103"/>
      <c r="BL57" s="103"/>
      <c r="BM57" s="103"/>
      <c r="BN57" s="103"/>
      <c r="BO57" s="103"/>
      <c r="BP57" s="155" t="s">
        <v>771</v>
      </c>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3"/>
      <c r="GY57" s="103"/>
      <c r="GZ57" s="103"/>
      <c r="HA57" s="103"/>
      <c r="HB57" s="103"/>
      <c r="HC57" s="103"/>
      <c r="HD57" s="103"/>
      <c r="HE57" s="103"/>
      <c r="HF57" s="103"/>
      <c r="HG57" s="103"/>
      <c r="HH57" s="103"/>
      <c r="HI57" s="103"/>
      <c r="HJ57" s="103"/>
      <c r="HK57" s="103"/>
      <c r="HL57" s="103"/>
      <c r="HM57" s="103"/>
      <c r="HN57" s="103"/>
      <c r="HO57" s="103"/>
      <c r="HP57" s="103"/>
      <c r="HQ57" s="103"/>
      <c r="HR57" s="103"/>
      <c r="HS57" s="103"/>
      <c r="HT57" s="103"/>
      <c r="HU57" s="103"/>
      <c r="HV57" s="103"/>
      <c r="HW57" s="103"/>
      <c r="HX57" s="103"/>
      <c r="HY57" s="103"/>
      <c r="HZ57" s="103"/>
      <c r="IA57" s="103"/>
      <c r="IB57" s="103"/>
      <c r="IC57" s="103"/>
    </row>
    <row r="58" spans="1:237">
      <c r="A58" s="1179"/>
      <c r="B58" s="986"/>
      <c r="C58" s="986"/>
      <c r="D58" s="1143"/>
      <c r="E58" s="1143"/>
      <c r="F58" s="1143"/>
      <c r="G58" s="1143"/>
      <c r="H58" s="1143"/>
      <c r="I58" s="1143"/>
      <c r="J58" s="1143"/>
      <c r="K58" s="1143"/>
      <c r="L58" s="1143"/>
      <c r="M58" s="1143"/>
      <c r="N58" s="1143"/>
      <c r="O58" s="1143"/>
      <c r="P58" s="1143"/>
      <c r="Q58" s="1143"/>
      <c r="R58" s="1143"/>
      <c r="S58" s="1143"/>
      <c r="T58" s="1143"/>
      <c r="U58" s="1146"/>
      <c r="V58" s="1146"/>
      <c r="W58" s="1146"/>
      <c r="X58" s="1146"/>
      <c r="Y58" s="1146"/>
      <c r="Z58" s="1146"/>
      <c r="AA58" s="1146"/>
      <c r="AB58" s="1146"/>
      <c r="AC58" s="1148" t="s">
        <v>551</v>
      </c>
      <c r="AD58" s="1148"/>
      <c r="AE58" s="1148"/>
      <c r="AF58" s="1148"/>
      <c r="AG58" s="1149"/>
      <c r="AH58" s="1143"/>
      <c r="AI58" s="1143"/>
      <c r="AJ58" s="1143"/>
      <c r="AK58" s="1143"/>
      <c r="AL58" s="1143"/>
      <c r="AM58" s="1143"/>
      <c r="AN58" s="1143"/>
      <c r="AO58" s="1143"/>
      <c r="AP58" s="1143"/>
      <c r="AQ58" s="1143"/>
      <c r="AR58" s="1143"/>
      <c r="AS58" s="1143"/>
      <c r="AT58" s="1143"/>
      <c r="AU58" s="1139"/>
      <c r="AV58" s="1139"/>
      <c r="AW58" s="1224"/>
      <c r="AX58" s="103"/>
      <c r="AY58" s="103"/>
      <c r="AZ58" s="103"/>
      <c r="BA58" s="103"/>
      <c r="BB58" s="103"/>
      <c r="BC58" s="103"/>
      <c r="BD58" s="103"/>
      <c r="BE58" s="103"/>
      <c r="BF58" s="103"/>
      <c r="BG58" s="103"/>
      <c r="BH58" s="103"/>
      <c r="BI58" s="103"/>
      <c r="BJ58" s="103"/>
      <c r="BK58" s="103"/>
      <c r="BL58" s="103"/>
      <c r="BM58" s="103"/>
      <c r="BN58" s="103"/>
      <c r="BO58" s="103"/>
      <c r="BP58" s="155" t="s">
        <v>772</v>
      </c>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row>
    <row r="59" spans="1:237" ht="14.25" thickBot="1">
      <c r="A59" s="1179"/>
      <c r="B59" s="986"/>
      <c r="C59" s="986"/>
      <c r="D59" s="1145"/>
      <c r="E59" s="1145"/>
      <c r="F59" s="1145"/>
      <c r="G59" s="1145"/>
      <c r="H59" s="1145"/>
      <c r="I59" s="1145"/>
      <c r="J59" s="1145"/>
      <c r="K59" s="1145"/>
      <c r="L59" s="1145"/>
      <c r="M59" s="1145"/>
      <c r="N59" s="1145"/>
      <c r="O59" s="1145"/>
      <c r="P59" s="1145"/>
      <c r="Q59" s="1145"/>
      <c r="R59" s="1145"/>
      <c r="S59" s="1145"/>
      <c r="T59" s="1145"/>
      <c r="U59" s="1147"/>
      <c r="V59" s="1147"/>
      <c r="W59" s="1147"/>
      <c r="X59" s="1147"/>
      <c r="Y59" s="1147"/>
      <c r="Z59" s="1147"/>
      <c r="AA59" s="1147"/>
      <c r="AB59" s="1147"/>
      <c r="AC59" s="1150" t="s">
        <v>552</v>
      </c>
      <c r="AD59" s="1150"/>
      <c r="AE59" s="1150"/>
      <c r="AF59" s="1150"/>
      <c r="AG59" s="1151"/>
      <c r="AH59" s="1145"/>
      <c r="AI59" s="1145"/>
      <c r="AJ59" s="1145"/>
      <c r="AK59" s="1145"/>
      <c r="AL59" s="1145"/>
      <c r="AM59" s="1145"/>
      <c r="AN59" s="1145"/>
      <c r="AO59" s="1145"/>
      <c r="AP59" s="1145"/>
      <c r="AQ59" s="1145"/>
      <c r="AR59" s="1145"/>
      <c r="AS59" s="1145"/>
      <c r="AT59" s="1145"/>
      <c r="AU59" s="1139"/>
      <c r="AV59" s="1139"/>
      <c r="AW59" s="1224"/>
      <c r="AX59" s="103"/>
      <c r="AY59" s="103"/>
      <c r="AZ59" s="103"/>
      <c r="BA59" s="103"/>
      <c r="BB59" s="103"/>
      <c r="BC59" s="103"/>
      <c r="BD59" s="103"/>
      <c r="BE59" s="103"/>
      <c r="BF59" s="103"/>
      <c r="BG59" s="103"/>
      <c r="BH59" s="103"/>
      <c r="BI59" s="103"/>
      <c r="BJ59" s="103"/>
      <c r="BK59" s="103"/>
      <c r="BL59" s="103"/>
      <c r="BM59" s="103"/>
      <c r="BN59" s="103"/>
      <c r="BO59" s="103"/>
      <c r="BP59" s="155" t="s">
        <v>773</v>
      </c>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row>
    <row r="60" spans="1:237" ht="14.25" thickTop="1">
      <c r="A60" s="1179"/>
      <c r="B60" s="986"/>
      <c r="C60" s="986"/>
      <c r="D60" s="1141"/>
      <c r="E60" s="1141"/>
      <c r="F60" s="1141"/>
      <c r="G60" s="1141"/>
      <c r="H60" s="1141"/>
      <c r="I60" s="1141"/>
      <c r="J60" s="1141"/>
      <c r="K60" s="1141"/>
      <c r="L60" s="1141"/>
      <c r="M60" s="1141"/>
      <c r="N60" s="1141"/>
      <c r="O60" s="1141"/>
      <c r="P60" s="1141"/>
      <c r="Q60" s="1141"/>
      <c r="R60" s="1141"/>
      <c r="S60" s="1141"/>
      <c r="T60" s="1141"/>
      <c r="U60" s="1141"/>
      <c r="V60" s="1141"/>
      <c r="W60" s="1141"/>
      <c r="X60" s="1141"/>
      <c r="Y60" s="1141"/>
      <c r="Z60" s="1141"/>
      <c r="AA60" s="1141"/>
      <c r="AB60" s="1141"/>
      <c r="AC60" s="1141"/>
      <c r="AD60" s="1141"/>
      <c r="AE60" s="1141"/>
      <c r="AF60" s="1141"/>
      <c r="AG60" s="1141"/>
      <c r="AH60" s="1141"/>
      <c r="AI60" s="1141"/>
      <c r="AJ60" s="1141"/>
      <c r="AK60" s="1141"/>
      <c r="AL60" s="1141"/>
      <c r="AM60" s="1141"/>
      <c r="AN60" s="1141"/>
      <c r="AO60" s="1141"/>
      <c r="AP60" s="1141"/>
      <c r="AQ60" s="1141"/>
      <c r="AR60" s="1141"/>
      <c r="AS60" s="1141"/>
      <c r="AT60" s="1141"/>
      <c r="AU60" s="1139"/>
      <c r="AV60" s="1139"/>
      <c r="AW60" s="1224"/>
      <c r="AX60" s="103"/>
      <c r="AY60" s="103"/>
      <c r="AZ60" s="103"/>
      <c r="BA60" s="103"/>
      <c r="BB60" s="103"/>
      <c r="BC60" s="103"/>
      <c r="BD60" s="103"/>
      <c r="BE60" s="103"/>
      <c r="BF60" s="103"/>
      <c r="BG60" s="103"/>
      <c r="BH60" s="103"/>
      <c r="BI60" s="103"/>
      <c r="BJ60" s="103"/>
      <c r="BK60" s="103"/>
      <c r="BL60" s="103"/>
      <c r="BM60" s="103"/>
      <c r="BN60" s="103"/>
      <c r="BO60" s="103"/>
      <c r="BP60" s="155" t="s">
        <v>774</v>
      </c>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3"/>
      <c r="EZ60" s="103"/>
      <c r="FA60" s="103"/>
      <c r="FB60" s="103"/>
      <c r="FC60" s="103"/>
      <c r="FD60" s="103"/>
      <c r="FE60" s="103"/>
      <c r="FF60" s="103"/>
      <c r="FG60" s="103"/>
      <c r="FH60" s="103"/>
      <c r="FI60" s="103"/>
      <c r="FJ60" s="103"/>
      <c r="FK60" s="103"/>
      <c r="FL60" s="103"/>
      <c r="FM60" s="103"/>
      <c r="FN60" s="103"/>
      <c r="FO60" s="103"/>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c r="GZ60" s="103"/>
      <c r="HA60" s="103"/>
      <c r="HB60" s="103"/>
      <c r="HC60" s="103"/>
      <c r="HD60" s="103"/>
      <c r="HE60" s="103"/>
      <c r="HF60" s="103"/>
      <c r="HG60" s="103"/>
      <c r="HH60" s="103"/>
      <c r="HI60" s="103"/>
      <c r="HJ60" s="103"/>
      <c r="HK60" s="103"/>
      <c r="HL60" s="103"/>
      <c r="HM60" s="103"/>
      <c r="HN60" s="103"/>
      <c r="HO60" s="103"/>
      <c r="HP60" s="103"/>
      <c r="HQ60" s="103"/>
      <c r="HR60" s="103"/>
      <c r="HS60" s="103"/>
      <c r="HT60" s="103"/>
      <c r="HU60" s="103"/>
      <c r="HV60" s="103"/>
      <c r="HW60" s="103"/>
      <c r="HX60" s="103"/>
      <c r="HY60" s="103"/>
      <c r="HZ60" s="103"/>
      <c r="IA60" s="103"/>
      <c r="IB60" s="103"/>
      <c r="IC60" s="103"/>
    </row>
    <row r="61" spans="1:237">
      <c r="A61" s="1179"/>
      <c r="B61" s="986"/>
      <c r="C61" s="986"/>
      <c r="D61" s="1142" t="s">
        <v>553</v>
      </c>
      <c r="E61" s="1142"/>
      <c r="F61" s="1142"/>
      <c r="G61" s="1142"/>
      <c r="H61" s="1142"/>
      <c r="I61" s="1142"/>
      <c r="J61" s="1142"/>
      <c r="K61" s="1142"/>
      <c r="L61" s="1142"/>
      <c r="M61" s="1142"/>
      <c r="N61" s="1142"/>
      <c r="O61" s="1142"/>
      <c r="P61" s="1142"/>
      <c r="Q61" s="1142"/>
      <c r="R61" s="1142"/>
      <c r="S61" s="1142"/>
      <c r="T61" s="1142"/>
      <c r="U61" s="1142"/>
      <c r="V61" s="1142"/>
      <c r="W61" s="1142"/>
      <c r="X61" s="1142"/>
      <c r="Y61" s="1142"/>
      <c r="Z61" s="1142"/>
      <c r="AA61" s="1142"/>
      <c r="AB61" s="1142"/>
      <c r="AC61" s="1142"/>
      <c r="AD61" s="1142"/>
      <c r="AE61" s="1142"/>
      <c r="AF61" s="1142"/>
      <c r="AG61" s="1142"/>
      <c r="AH61" s="1142"/>
      <c r="AI61" s="1142"/>
      <c r="AJ61" s="1142"/>
      <c r="AK61" s="1142"/>
      <c r="AL61" s="1142"/>
      <c r="AM61" s="1142"/>
      <c r="AN61" s="1142"/>
      <c r="AO61" s="1142"/>
      <c r="AP61" s="1142"/>
      <c r="AQ61" s="1142"/>
      <c r="AR61" s="1142"/>
      <c r="AS61" s="1142"/>
      <c r="AT61" s="1142"/>
      <c r="AU61" s="1139"/>
      <c r="AV61" s="1139"/>
      <c r="AW61" s="1224"/>
      <c r="AX61" s="103"/>
      <c r="AY61" s="103"/>
      <c r="AZ61" s="103"/>
      <c r="BA61" s="103"/>
      <c r="BB61" s="103"/>
      <c r="BC61" s="103"/>
      <c r="BD61" s="103"/>
      <c r="BE61" s="103"/>
      <c r="BF61" s="103"/>
      <c r="BG61" s="103"/>
      <c r="BH61" s="103"/>
      <c r="BI61" s="103"/>
      <c r="BJ61" s="103"/>
      <c r="BK61" s="103"/>
      <c r="BL61" s="103"/>
      <c r="BM61" s="103"/>
      <c r="BN61" s="103"/>
      <c r="BO61" s="103"/>
      <c r="BP61" s="155" t="s">
        <v>775</v>
      </c>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c r="GZ61" s="103"/>
      <c r="HA61" s="103"/>
      <c r="HB61" s="103"/>
      <c r="HC61" s="103"/>
      <c r="HD61" s="103"/>
      <c r="HE61" s="103"/>
      <c r="HF61" s="103"/>
      <c r="HG61" s="103"/>
      <c r="HH61" s="103"/>
      <c r="HI61" s="103"/>
      <c r="HJ61" s="103"/>
      <c r="HK61" s="103"/>
      <c r="HL61" s="103"/>
      <c r="HM61" s="103"/>
      <c r="HN61" s="103"/>
      <c r="HO61" s="103"/>
      <c r="HP61" s="103"/>
      <c r="HQ61" s="103"/>
      <c r="HR61" s="103"/>
      <c r="HS61" s="103"/>
      <c r="HT61" s="103"/>
      <c r="HU61" s="103"/>
      <c r="HV61" s="103"/>
      <c r="HW61" s="103"/>
      <c r="HX61" s="103"/>
      <c r="HY61" s="103"/>
      <c r="HZ61" s="103"/>
      <c r="IA61" s="103"/>
      <c r="IB61" s="103"/>
      <c r="IC61" s="103"/>
    </row>
    <row r="62" spans="1:237">
      <c r="A62" s="1179"/>
      <c r="B62" s="986"/>
      <c r="C62" s="986"/>
      <c r="D62" s="1142"/>
      <c r="E62" s="1142"/>
      <c r="F62" s="1142"/>
      <c r="G62" s="1142"/>
      <c r="H62" s="1142"/>
      <c r="I62" s="1142"/>
      <c r="J62" s="1142"/>
      <c r="K62" s="1142"/>
      <c r="L62" s="1142"/>
      <c r="M62" s="1142"/>
      <c r="N62" s="1142"/>
      <c r="O62" s="1142"/>
      <c r="P62" s="1142"/>
      <c r="Q62" s="1142"/>
      <c r="R62" s="1142"/>
      <c r="S62" s="1142"/>
      <c r="T62" s="1142"/>
      <c r="U62" s="1142"/>
      <c r="V62" s="1142"/>
      <c r="W62" s="1142"/>
      <c r="X62" s="1142"/>
      <c r="Y62" s="1142"/>
      <c r="Z62" s="1142"/>
      <c r="AA62" s="1142"/>
      <c r="AB62" s="1142"/>
      <c r="AC62" s="1142"/>
      <c r="AD62" s="1142"/>
      <c r="AE62" s="1142"/>
      <c r="AF62" s="1142"/>
      <c r="AG62" s="1142"/>
      <c r="AH62" s="1142"/>
      <c r="AI62" s="1142"/>
      <c r="AJ62" s="1142"/>
      <c r="AK62" s="1142"/>
      <c r="AL62" s="1142"/>
      <c r="AM62" s="1142"/>
      <c r="AN62" s="1142"/>
      <c r="AO62" s="1142"/>
      <c r="AP62" s="1142"/>
      <c r="AQ62" s="1142"/>
      <c r="AR62" s="1142"/>
      <c r="AS62" s="1142"/>
      <c r="AT62" s="1142"/>
      <c r="AU62" s="1139"/>
      <c r="AV62" s="1139"/>
      <c r="AW62" s="1224"/>
      <c r="AX62" s="103"/>
      <c r="AY62" s="103"/>
      <c r="AZ62" s="103"/>
      <c r="BA62" s="103"/>
      <c r="BB62" s="103"/>
      <c r="BC62" s="103"/>
      <c r="BD62" s="103"/>
      <c r="BE62" s="103"/>
      <c r="BF62" s="103"/>
      <c r="BG62" s="103"/>
      <c r="BH62" s="103"/>
      <c r="BI62" s="103"/>
      <c r="BJ62" s="103"/>
      <c r="BK62" s="103"/>
      <c r="BL62" s="103"/>
      <c r="BM62" s="103"/>
      <c r="BN62" s="103"/>
      <c r="BO62" s="103"/>
      <c r="BP62" s="155" t="s">
        <v>776</v>
      </c>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3"/>
      <c r="HN62" s="103"/>
      <c r="HO62" s="103"/>
      <c r="HP62" s="103"/>
      <c r="HQ62" s="103"/>
      <c r="HR62" s="103"/>
      <c r="HS62" s="103"/>
      <c r="HT62" s="103"/>
      <c r="HU62" s="103"/>
      <c r="HV62" s="103"/>
      <c r="HW62" s="103"/>
      <c r="HX62" s="103"/>
      <c r="HY62" s="103"/>
      <c r="HZ62" s="103"/>
      <c r="IA62" s="103"/>
      <c r="IB62" s="103"/>
      <c r="IC62" s="103"/>
    </row>
    <row r="63" spans="1:237">
      <c r="A63" s="1179"/>
      <c r="B63" s="986"/>
      <c r="C63" s="986"/>
      <c r="D63" s="1143"/>
      <c r="E63" s="1143"/>
      <c r="F63" s="1143"/>
      <c r="G63" s="1143"/>
      <c r="H63" s="1143"/>
      <c r="I63" s="1143"/>
      <c r="J63" s="1143"/>
      <c r="K63" s="1143"/>
      <c r="L63" s="1143"/>
      <c r="M63" s="1143"/>
      <c r="N63" s="1143"/>
      <c r="O63" s="1143"/>
      <c r="P63" s="1143"/>
      <c r="Q63" s="1143"/>
      <c r="R63" s="1143"/>
      <c r="S63" s="1143"/>
      <c r="T63" s="1143"/>
      <c r="U63" s="1143"/>
      <c r="V63" s="1143"/>
      <c r="W63" s="1143"/>
      <c r="X63" s="1143"/>
      <c r="Y63" s="1143"/>
      <c r="Z63" s="1143"/>
      <c r="AA63" s="1143"/>
      <c r="AB63" s="1143"/>
      <c r="AC63" s="1143"/>
      <c r="AD63" s="1143"/>
      <c r="AE63" s="1143"/>
      <c r="AF63" s="1143"/>
      <c r="AG63" s="1143"/>
      <c r="AH63" s="1143"/>
      <c r="AI63" s="1143"/>
      <c r="AJ63" s="1143"/>
      <c r="AK63" s="1143"/>
      <c r="AL63" s="1143"/>
      <c r="AM63" s="1143"/>
      <c r="AN63" s="1143"/>
      <c r="AO63" s="1143"/>
      <c r="AP63" s="1143"/>
      <c r="AQ63" s="1143"/>
      <c r="AR63" s="1143"/>
      <c r="AS63" s="1143"/>
      <c r="AT63" s="1143"/>
      <c r="AU63" s="1139"/>
      <c r="AV63" s="1139"/>
      <c r="AW63" s="1224"/>
      <c r="AX63" s="103"/>
      <c r="AY63" s="103"/>
      <c r="AZ63" s="103"/>
      <c r="BA63" s="103"/>
      <c r="BB63" s="103"/>
      <c r="BC63" s="103"/>
      <c r="BD63" s="103"/>
      <c r="BE63" s="103"/>
      <c r="BF63" s="103"/>
      <c r="BG63" s="103"/>
      <c r="BH63" s="103"/>
      <c r="BI63" s="103"/>
      <c r="BJ63" s="103"/>
      <c r="BK63" s="103"/>
      <c r="BL63" s="103"/>
      <c r="BM63" s="103"/>
      <c r="BN63" s="103"/>
      <c r="BO63" s="103"/>
      <c r="BP63" s="155" t="s">
        <v>777</v>
      </c>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row>
    <row r="64" spans="1:237">
      <c r="A64" s="1179"/>
      <c r="B64" s="986"/>
      <c r="C64" s="986"/>
      <c r="D64" s="1143" t="s">
        <v>554</v>
      </c>
      <c r="E64" s="1143"/>
      <c r="F64" s="1143"/>
      <c r="G64" s="1143"/>
      <c r="H64" s="1143"/>
      <c r="I64" s="1143"/>
      <c r="J64" s="1143"/>
      <c r="K64" s="1143"/>
      <c r="L64" s="1143"/>
      <c r="M64" s="1143"/>
      <c r="N64" s="1143"/>
      <c r="O64" s="1143"/>
      <c r="P64" s="1143"/>
      <c r="Q64" s="1143"/>
      <c r="R64" s="1143"/>
      <c r="S64" s="1143"/>
      <c r="T64" s="1143"/>
      <c r="U64" s="1143"/>
      <c r="V64" s="1143"/>
      <c r="W64" s="1143"/>
      <c r="X64" s="1143"/>
      <c r="Y64" s="1143"/>
      <c r="Z64" s="1143"/>
      <c r="AA64" s="1143"/>
      <c r="AB64" s="1143"/>
      <c r="AC64" s="1143"/>
      <c r="AD64" s="1143"/>
      <c r="AE64" s="1143"/>
      <c r="AF64" s="1143"/>
      <c r="AG64" s="1143"/>
      <c r="AH64" s="1143"/>
      <c r="AI64" s="1143"/>
      <c r="AJ64" s="1143"/>
      <c r="AK64" s="1143"/>
      <c r="AL64" s="1143"/>
      <c r="AM64" s="1143"/>
      <c r="AN64" s="1143"/>
      <c r="AO64" s="1143"/>
      <c r="AP64" s="1143"/>
      <c r="AQ64" s="1143"/>
      <c r="AR64" s="1143"/>
      <c r="AS64" s="1143"/>
      <c r="AT64" s="1143"/>
      <c r="AU64" s="1139"/>
      <c r="AV64" s="1139"/>
      <c r="AW64" s="1224"/>
      <c r="AX64" s="103"/>
      <c r="AY64" s="103"/>
      <c r="AZ64" s="103"/>
      <c r="BA64" s="103"/>
      <c r="BB64" s="103"/>
      <c r="BC64" s="103"/>
      <c r="BD64" s="103"/>
      <c r="BE64" s="103"/>
      <c r="BF64" s="103"/>
      <c r="BG64" s="103"/>
      <c r="BH64" s="103"/>
      <c r="BI64" s="103"/>
      <c r="BJ64" s="103"/>
      <c r="BK64" s="103"/>
      <c r="BL64" s="103"/>
      <c r="BM64" s="103"/>
      <c r="BN64" s="103"/>
      <c r="BO64" s="103"/>
      <c r="BP64" s="155" t="s">
        <v>778</v>
      </c>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row>
    <row r="65" spans="1:237">
      <c r="A65" s="1179"/>
      <c r="B65" s="986"/>
      <c r="C65" s="986"/>
      <c r="D65" s="1143"/>
      <c r="E65" s="1143"/>
      <c r="F65" s="1143"/>
      <c r="G65" s="1143"/>
      <c r="H65" s="1143"/>
      <c r="I65" s="1143"/>
      <c r="J65" s="1143"/>
      <c r="K65" s="1143"/>
      <c r="L65" s="1143"/>
      <c r="M65" s="1143"/>
      <c r="N65" s="1143"/>
      <c r="O65" s="1143"/>
      <c r="P65" s="1143"/>
      <c r="Q65" s="1143"/>
      <c r="R65" s="1143"/>
      <c r="S65" s="1143"/>
      <c r="T65" s="1143"/>
      <c r="U65" s="1143"/>
      <c r="V65" s="1143"/>
      <c r="W65" s="1143"/>
      <c r="X65" s="1143"/>
      <c r="Y65" s="1143"/>
      <c r="Z65" s="1143"/>
      <c r="AA65" s="1143"/>
      <c r="AB65" s="1143"/>
      <c r="AC65" s="1143"/>
      <c r="AD65" s="1143"/>
      <c r="AE65" s="1143"/>
      <c r="AF65" s="1143"/>
      <c r="AG65" s="1143"/>
      <c r="AH65" s="1143"/>
      <c r="AI65" s="1143"/>
      <c r="AJ65" s="1143"/>
      <c r="AK65" s="1143"/>
      <c r="AL65" s="1143"/>
      <c r="AM65" s="1143"/>
      <c r="AN65" s="1143"/>
      <c r="AO65" s="1143"/>
      <c r="AP65" s="1143"/>
      <c r="AQ65" s="1143"/>
      <c r="AR65" s="1143"/>
      <c r="AS65" s="1143"/>
      <c r="AT65" s="1143"/>
      <c r="AU65" s="1139"/>
      <c r="AV65" s="1139"/>
      <c r="AW65" s="1224"/>
      <c r="AX65" s="103"/>
      <c r="AY65" s="103"/>
      <c r="AZ65" s="103"/>
      <c r="BA65" s="103"/>
      <c r="BB65" s="103"/>
      <c r="BC65" s="103"/>
      <c r="BD65" s="103"/>
      <c r="BE65" s="103"/>
      <c r="BF65" s="103"/>
      <c r="BG65" s="103"/>
      <c r="BH65" s="103"/>
      <c r="BI65" s="103"/>
      <c r="BJ65" s="103"/>
      <c r="BK65" s="103"/>
      <c r="BL65" s="103"/>
      <c r="BM65" s="103"/>
      <c r="BN65" s="103"/>
      <c r="BO65" s="103"/>
      <c r="BP65" s="155" t="s">
        <v>779</v>
      </c>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row>
    <row r="66" spans="1:237" ht="14.25">
      <c r="A66" s="1179"/>
      <c r="B66" s="986"/>
      <c r="C66" s="986"/>
      <c r="D66" s="986"/>
      <c r="E66" s="986"/>
      <c r="F66" s="986"/>
      <c r="G66" s="986"/>
      <c r="H66" s="986"/>
      <c r="I66" s="986"/>
      <c r="J66" s="992" t="s">
        <v>555</v>
      </c>
      <c r="K66" s="1139"/>
      <c r="L66" s="1139"/>
      <c r="M66" s="1139"/>
      <c r="N66" s="1139"/>
      <c r="O66" s="1139"/>
      <c r="P66" s="1139"/>
      <c r="Q66" s="986"/>
      <c r="R66" s="986"/>
      <c r="S66" s="1140" t="s">
        <v>556</v>
      </c>
      <c r="T66" s="1140"/>
      <c r="U66" s="1140"/>
      <c r="V66" s="1140"/>
      <c r="W66" s="1140"/>
      <c r="X66" s="1140"/>
      <c r="Y66" s="1140"/>
      <c r="Z66" s="1140"/>
      <c r="AA66" s="1140"/>
      <c r="AB66" s="1140"/>
      <c r="AC66" s="1140"/>
      <c r="AD66" s="986"/>
      <c r="AE66" s="986"/>
      <c r="AF66" s="986"/>
      <c r="AG66" s="986"/>
      <c r="AH66" s="986"/>
      <c r="AI66" s="986"/>
      <c r="AJ66" s="986"/>
      <c r="AK66" s="986"/>
      <c r="AL66" s="986"/>
      <c r="AM66" s="986"/>
      <c r="AN66" s="986"/>
      <c r="AO66" s="986"/>
      <c r="AP66" s="986"/>
      <c r="AQ66" s="986"/>
      <c r="AR66" s="986"/>
      <c r="AS66" s="986"/>
      <c r="AT66" s="986"/>
      <c r="AU66" s="1139"/>
      <c r="AV66" s="1139"/>
      <c r="AW66" s="1224"/>
      <c r="BP66" s="155" t="s">
        <v>780</v>
      </c>
    </row>
    <row r="67" spans="1:237">
      <c r="A67" s="1179"/>
      <c r="B67" s="986"/>
      <c r="C67" s="986"/>
      <c r="D67" s="986"/>
      <c r="E67" s="986"/>
      <c r="F67" s="986"/>
      <c r="G67" s="986"/>
      <c r="H67" s="986"/>
      <c r="I67" s="986"/>
      <c r="J67" s="986"/>
      <c r="K67" s="986"/>
      <c r="L67" s="986"/>
      <c r="M67" s="986"/>
      <c r="N67" s="986"/>
      <c r="O67" s="986"/>
      <c r="P67" s="986"/>
      <c r="Q67" s="986"/>
      <c r="R67" s="986"/>
      <c r="S67" s="986"/>
      <c r="T67" s="986"/>
      <c r="U67" s="986"/>
      <c r="V67" s="986"/>
      <c r="W67" s="986"/>
      <c r="X67" s="986"/>
      <c r="Y67" s="986"/>
      <c r="Z67" s="986"/>
      <c r="AA67" s="986"/>
      <c r="AB67" s="986"/>
      <c r="AC67" s="986"/>
      <c r="AD67" s="986"/>
      <c r="AE67" s="986"/>
      <c r="AF67" s="986"/>
      <c r="AG67" s="986"/>
      <c r="AH67" s="986"/>
      <c r="AI67" s="986"/>
      <c r="AJ67" s="986"/>
      <c r="AK67" s="986"/>
      <c r="AL67" s="986"/>
      <c r="AM67" s="986"/>
      <c r="AN67" s="986"/>
      <c r="AO67" s="986"/>
      <c r="AP67" s="986"/>
      <c r="AQ67" s="986"/>
      <c r="AR67" s="986"/>
      <c r="AS67" s="986"/>
      <c r="AT67" s="986"/>
      <c r="AU67" s="1139"/>
      <c r="AV67" s="1139"/>
      <c r="AW67" s="1224"/>
      <c r="BP67" s="155" t="s">
        <v>781</v>
      </c>
    </row>
    <row r="68" spans="1:237" ht="14.25">
      <c r="A68" s="1179"/>
      <c r="B68" s="986"/>
      <c r="C68" s="986"/>
      <c r="D68" s="986"/>
      <c r="E68" s="986"/>
      <c r="F68" s="986"/>
      <c r="G68" s="986"/>
      <c r="H68" s="986"/>
      <c r="I68" s="986"/>
      <c r="J68" s="992" t="s">
        <v>557</v>
      </c>
      <c r="K68" s="1139"/>
      <c r="L68" s="1139"/>
      <c r="M68" s="1139"/>
      <c r="N68" s="1139"/>
      <c r="O68" s="1139"/>
      <c r="P68" s="1139"/>
      <c r="Q68" s="986"/>
      <c r="R68" s="986"/>
      <c r="S68" s="1140" t="s">
        <v>558</v>
      </c>
      <c r="T68" s="1140"/>
      <c r="U68" s="1140"/>
      <c r="V68" s="1140"/>
      <c r="W68" s="1140"/>
      <c r="X68" s="1140"/>
      <c r="Y68" s="1140"/>
      <c r="Z68" s="1140"/>
      <c r="AA68" s="1140"/>
      <c r="AB68" s="1140"/>
      <c r="AC68" s="1140"/>
      <c r="AD68" s="986"/>
      <c r="AE68" s="986"/>
      <c r="AF68" s="986"/>
      <c r="AG68" s="986"/>
      <c r="AH68" s="986"/>
      <c r="AI68" s="986"/>
      <c r="AJ68" s="986"/>
      <c r="AK68" s="986"/>
      <c r="AL68" s="986"/>
      <c r="AM68" s="986"/>
      <c r="AN68" s="986"/>
      <c r="AO68" s="986"/>
      <c r="AP68" s="986"/>
      <c r="AQ68" s="986"/>
      <c r="AR68" s="986"/>
      <c r="AS68" s="986"/>
      <c r="AT68" s="986"/>
      <c r="AU68" s="1139"/>
      <c r="AV68" s="1139"/>
      <c r="AW68" s="1224"/>
    </row>
    <row r="69" spans="1:237">
      <c r="A69" s="1179"/>
      <c r="B69" s="986"/>
      <c r="C69" s="986"/>
      <c r="D69" s="986"/>
      <c r="E69" s="986"/>
      <c r="F69" s="986"/>
      <c r="G69" s="986"/>
      <c r="H69" s="986"/>
      <c r="I69" s="986"/>
      <c r="J69" s="986"/>
      <c r="K69" s="986"/>
      <c r="L69" s="986"/>
      <c r="M69" s="986"/>
      <c r="N69" s="986"/>
      <c r="O69" s="986"/>
      <c r="P69" s="986"/>
      <c r="Q69" s="986"/>
      <c r="R69" s="986"/>
      <c r="S69" s="986"/>
      <c r="T69" s="986"/>
      <c r="U69" s="986"/>
      <c r="V69" s="986"/>
      <c r="W69" s="986"/>
      <c r="X69" s="986"/>
      <c r="Y69" s="986"/>
      <c r="Z69" s="986"/>
      <c r="AA69" s="986"/>
      <c r="AB69" s="986"/>
      <c r="AC69" s="986"/>
      <c r="AD69" s="986"/>
      <c r="AE69" s="986"/>
      <c r="AF69" s="986"/>
      <c r="AG69" s="986"/>
      <c r="AH69" s="986"/>
      <c r="AI69" s="986"/>
      <c r="AJ69" s="986"/>
      <c r="AK69" s="986"/>
      <c r="AL69" s="986"/>
      <c r="AM69" s="986"/>
      <c r="AN69" s="986"/>
      <c r="AO69" s="986"/>
      <c r="AP69" s="986"/>
      <c r="AQ69" s="986"/>
      <c r="AR69" s="986"/>
      <c r="AS69" s="986"/>
      <c r="AT69" s="986"/>
      <c r="AU69" s="1139"/>
      <c r="AV69" s="1139"/>
      <c r="AW69" s="1224"/>
    </row>
    <row r="70" spans="1:237" ht="14.25" thickBot="1">
      <c r="A70" s="1181"/>
      <c r="B70" s="1138"/>
      <c r="C70" s="1138"/>
      <c r="D70" s="1138"/>
      <c r="E70" s="1138"/>
      <c r="F70" s="1138"/>
      <c r="G70" s="1138"/>
      <c r="H70" s="1138"/>
      <c r="I70" s="1138"/>
      <c r="J70" s="1138"/>
      <c r="K70" s="1138"/>
      <c r="L70" s="1138"/>
      <c r="M70" s="1138"/>
      <c r="N70" s="1138"/>
      <c r="O70" s="1138"/>
      <c r="P70" s="1138"/>
      <c r="Q70" s="1138"/>
      <c r="R70" s="1138"/>
      <c r="S70" s="1138"/>
      <c r="T70" s="1138"/>
      <c r="U70" s="1138"/>
      <c r="V70" s="1138"/>
      <c r="W70" s="1138"/>
      <c r="X70" s="1138"/>
      <c r="Y70" s="1138"/>
      <c r="Z70" s="1138"/>
      <c r="AA70" s="1138"/>
      <c r="AB70" s="1138"/>
      <c r="AC70" s="1138"/>
      <c r="AD70" s="1138"/>
      <c r="AE70" s="1138"/>
      <c r="AF70" s="1138"/>
      <c r="AG70" s="1138"/>
      <c r="AH70" s="1138"/>
      <c r="AI70" s="1138"/>
      <c r="AJ70" s="1138"/>
      <c r="AK70" s="1138"/>
      <c r="AL70" s="1138"/>
      <c r="AM70" s="1138"/>
      <c r="AN70" s="1138"/>
      <c r="AO70" s="1138"/>
      <c r="AP70" s="1138"/>
      <c r="AQ70" s="1138"/>
      <c r="AR70" s="1138"/>
      <c r="AS70" s="1138"/>
      <c r="AT70" s="1138"/>
      <c r="AU70" s="1225"/>
      <c r="AV70" s="1225"/>
      <c r="AW70" s="1226"/>
    </row>
  </sheetData>
  <mergeCells count="113">
    <mergeCell ref="I13:N14"/>
    <mergeCell ref="O13:Z14"/>
    <mergeCell ref="P18:AT18"/>
    <mergeCell ref="P24:AT24"/>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U13:AW70"/>
    <mergeCell ref="D15:H24"/>
    <mergeCell ref="I15:N16"/>
    <mergeCell ref="O15:R16"/>
    <mergeCell ref="S15:V16"/>
    <mergeCell ref="W15:Z16"/>
    <mergeCell ref="AA15:AD16"/>
    <mergeCell ref="AR8:AS9"/>
    <mergeCell ref="AT8:AU9"/>
    <mergeCell ref="A10:AW11"/>
    <mergeCell ref="A12:AW12"/>
    <mergeCell ref="A13:C70"/>
    <mergeCell ref="AA13:AA14"/>
    <mergeCell ref="AB13:AE14"/>
    <mergeCell ref="AF13:AF14"/>
    <mergeCell ref="AE15:AH16"/>
    <mergeCell ref="AI15:AL16"/>
    <mergeCell ref="AM15:AP16"/>
    <mergeCell ref="AQ15:AT16"/>
    <mergeCell ref="I17:N17"/>
    <mergeCell ref="I18:N18"/>
    <mergeCell ref="AG13:AH14"/>
    <mergeCell ref="AI13:AN14"/>
    <mergeCell ref="AO13:AT14"/>
    <mergeCell ref="D25:AT26"/>
    <mergeCell ref="D27:AT28"/>
    <mergeCell ref="Q17:S17"/>
    <mergeCell ref="P21:AT22"/>
    <mergeCell ref="U17:X17"/>
    <mergeCell ref="D42:AT43"/>
    <mergeCell ref="D44:AT45"/>
    <mergeCell ref="D46:AT47"/>
    <mergeCell ref="D48:AT49"/>
    <mergeCell ref="D50:AT51"/>
    <mergeCell ref="D52:AT53"/>
    <mergeCell ref="D39:J40"/>
    <mergeCell ref="K39:U40"/>
    <mergeCell ref="V39:AA40"/>
    <mergeCell ref="AB39:AE40"/>
    <mergeCell ref="AF39:AT40"/>
    <mergeCell ref="D41:AT41"/>
    <mergeCell ref="D29:AT30"/>
    <mergeCell ref="D31:AT32"/>
    <mergeCell ref="D33:J34"/>
    <mergeCell ref="K33:U34"/>
    <mergeCell ref="V33:AE34"/>
    <mergeCell ref="AF33:AT34"/>
    <mergeCell ref="I19:N20"/>
    <mergeCell ref="I21:N22"/>
    <mergeCell ref="I23:N23"/>
    <mergeCell ref="I24:N24"/>
    <mergeCell ref="D35:J36"/>
    <mergeCell ref="P19:AT20"/>
    <mergeCell ref="D58:T59"/>
    <mergeCell ref="U58:AB59"/>
    <mergeCell ref="AC58:AG58"/>
    <mergeCell ref="AH58:AQ59"/>
    <mergeCell ref="AR58:AT59"/>
    <mergeCell ref="AC59:AG59"/>
    <mergeCell ref="D54:AT55"/>
    <mergeCell ref="D56:T57"/>
    <mergeCell ref="U56:AB57"/>
    <mergeCell ref="AC56:AG57"/>
    <mergeCell ref="AH56:AQ57"/>
    <mergeCell ref="AR56:AT57"/>
    <mergeCell ref="Q23:S23"/>
    <mergeCell ref="K35:U36"/>
    <mergeCell ref="V35:AA36"/>
    <mergeCell ref="AB35:AE36"/>
    <mergeCell ref="AF35:AT36"/>
    <mergeCell ref="D37:J38"/>
    <mergeCell ref="K37:U38"/>
    <mergeCell ref="V37:AA38"/>
    <mergeCell ref="AB37:AE38"/>
    <mergeCell ref="AF37:AT38"/>
    <mergeCell ref="U23:X23"/>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s>
  <phoneticPr fontId="49"/>
  <printOptions horizontalCentered="1" verticalCentered="1"/>
  <pageMargins left="0.19685039370078741" right="0.19685039370078741" top="0.19685039370078741" bottom="0.19685039370078741" header="0.51181102362204722" footer="0.51181102362204722"/>
  <pageSetup paperSize="9" scale="94" orientation="portrait"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J22"/>
  <sheetViews>
    <sheetView workbookViewId="0">
      <selection sqref="A1:K1"/>
    </sheetView>
  </sheetViews>
  <sheetFormatPr defaultColWidth="9" defaultRowHeight="10.5"/>
  <cols>
    <col min="1" max="1" width="10.625" style="104" customWidth="1"/>
    <col min="2" max="2" width="6.125" style="104" customWidth="1"/>
    <col min="3" max="8" width="3.25" style="104" customWidth="1"/>
    <col min="9" max="9" width="12.625" style="104" customWidth="1"/>
    <col min="10" max="10" width="63.625" style="104" customWidth="1"/>
    <col min="11" max="16384" width="9" style="104"/>
  </cols>
  <sheetData>
    <row r="1" spans="1:10" ht="15" customHeight="1">
      <c r="A1" s="1234">
        <v>44741</v>
      </c>
      <c r="B1" s="1234"/>
      <c r="C1" s="1234"/>
      <c r="D1" s="1234"/>
      <c r="E1" s="1234"/>
      <c r="F1" s="1234"/>
      <c r="G1" s="1234"/>
      <c r="H1" s="1235"/>
      <c r="I1" s="1235"/>
      <c r="J1" s="1235"/>
    </row>
    <row r="2" spans="1:10" ht="18" customHeight="1">
      <c r="A2" s="1236" t="s">
        <v>955</v>
      </c>
      <c r="B2" s="1236"/>
      <c r="C2" s="1236"/>
      <c r="D2" s="1236"/>
      <c r="E2" s="1236"/>
      <c r="F2" s="1236"/>
      <c r="G2" s="1236"/>
      <c r="H2" s="1236"/>
      <c r="I2" s="1236"/>
      <c r="J2" s="1236"/>
    </row>
    <row r="3" spans="1:10" ht="15" customHeight="1">
      <c r="A3" s="1235" t="s">
        <v>559</v>
      </c>
      <c r="B3" s="1235"/>
      <c r="C3" s="1235"/>
      <c r="D3" s="1235"/>
      <c r="E3" s="1235"/>
      <c r="F3" s="1235"/>
      <c r="G3" s="1235"/>
      <c r="H3" s="1235"/>
      <c r="I3" s="1235"/>
      <c r="J3" s="1235"/>
    </row>
    <row r="4" spans="1:10" ht="15" customHeight="1">
      <c r="A4" s="1235" t="s">
        <v>560</v>
      </c>
      <c r="B4" s="1235"/>
      <c r="C4" s="1235"/>
      <c r="D4" s="1235"/>
      <c r="E4" s="1235"/>
      <c r="F4" s="1235"/>
      <c r="G4" s="1235"/>
      <c r="H4" s="1235"/>
      <c r="I4" s="1235"/>
      <c r="J4" s="1235"/>
    </row>
    <row r="5" spans="1:10" ht="30" customHeight="1">
      <c r="A5" s="1237" t="s">
        <v>561</v>
      </c>
      <c r="B5" s="1237"/>
      <c r="C5" s="1237"/>
      <c r="D5" s="1237"/>
      <c r="E5" s="1237"/>
      <c r="F5" s="1237"/>
      <c r="G5" s="1237"/>
      <c r="H5" s="1237"/>
      <c r="I5" s="1237"/>
      <c r="J5" s="1237"/>
    </row>
    <row r="6" spans="1:10" ht="33" customHeight="1">
      <c r="A6" s="1227" t="s">
        <v>562</v>
      </c>
      <c r="B6" s="1227"/>
      <c r="C6" s="1227"/>
      <c r="D6" s="1227"/>
      <c r="E6" s="1227"/>
      <c r="F6" s="1227"/>
      <c r="G6" s="1227"/>
      <c r="H6" s="1227"/>
      <c r="I6" s="1232" t="s">
        <v>563</v>
      </c>
      <c r="J6" s="1232"/>
    </row>
    <row r="7" spans="1:10" ht="33" customHeight="1">
      <c r="A7" s="1227" t="s">
        <v>564</v>
      </c>
      <c r="B7" s="1227"/>
      <c r="C7" s="1227" t="s">
        <v>565</v>
      </c>
      <c r="D7" s="1227"/>
      <c r="E7" s="1227"/>
      <c r="F7" s="1227"/>
      <c r="G7" s="1227"/>
      <c r="H7" s="1227"/>
      <c r="I7" s="1232" t="s">
        <v>566</v>
      </c>
      <c r="J7" s="1233"/>
    </row>
    <row r="8" spans="1:10" ht="35.25" customHeight="1">
      <c r="A8" s="1227"/>
      <c r="B8" s="1227"/>
      <c r="C8" s="1227" t="s">
        <v>567</v>
      </c>
      <c r="D8" s="1227"/>
      <c r="E8" s="1227"/>
      <c r="F8" s="1227"/>
      <c r="G8" s="1227"/>
      <c r="H8" s="1227"/>
      <c r="I8" s="1228" t="s">
        <v>568</v>
      </c>
      <c r="J8" s="1228"/>
    </row>
    <row r="9" spans="1:10" ht="131.25" customHeight="1">
      <c r="A9" s="1227" t="s">
        <v>569</v>
      </c>
      <c r="B9" s="1227"/>
      <c r="C9" s="1227" t="s">
        <v>565</v>
      </c>
      <c r="D9" s="1227"/>
      <c r="E9" s="1227"/>
      <c r="F9" s="1227"/>
      <c r="G9" s="1227"/>
      <c r="H9" s="1227"/>
      <c r="I9" s="1228" t="s">
        <v>570</v>
      </c>
      <c r="J9" s="1228"/>
    </row>
    <row r="10" spans="1:10" ht="59.25" customHeight="1">
      <c r="A10" s="1227"/>
      <c r="B10" s="1227"/>
      <c r="C10" s="1227" t="s">
        <v>567</v>
      </c>
      <c r="D10" s="1227"/>
      <c r="E10" s="1227"/>
      <c r="F10" s="1227"/>
      <c r="G10" s="1227"/>
      <c r="H10" s="1227"/>
      <c r="I10" s="1228" t="s">
        <v>571</v>
      </c>
      <c r="J10" s="1228"/>
    </row>
    <row r="11" spans="1:10" ht="147" customHeight="1">
      <c r="A11" s="1232" t="s">
        <v>572</v>
      </c>
      <c r="B11" s="1232"/>
      <c r="C11" s="1232"/>
      <c r="D11" s="1232"/>
      <c r="E11" s="1232"/>
      <c r="F11" s="1232"/>
      <c r="G11" s="1232"/>
      <c r="H11" s="1232"/>
      <c r="I11" s="1228" t="s">
        <v>917</v>
      </c>
      <c r="J11" s="1228"/>
    </row>
    <row r="12" spans="1:10" ht="48" customHeight="1">
      <c r="A12" s="1227" t="s">
        <v>573</v>
      </c>
      <c r="B12" s="1227"/>
      <c r="C12" s="1227"/>
      <c r="D12" s="1227"/>
      <c r="E12" s="1227"/>
      <c r="F12" s="1227"/>
      <c r="G12" s="1227"/>
      <c r="H12" s="1227"/>
      <c r="I12" s="1228" t="s">
        <v>574</v>
      </c>
      <c r="J12" s="1228"/>
    </row>
    <row r="13" spans="1:10" ht="26.25" customHeight="1">
      <c r="A13" s="1227" t="s">
        <v>575</v>
      </c>
      <c r="B13" s="1227"/>
      <c r="C13" s="1227"/>
      <c r="D13" s="1227"/>
      <c r="E13" s="1227"/>
      <c r="F13" s="1227"/>
      <c r="G13" s="1227"/>
      <c r="H13" s="1227"/>
      <c r="I13" s="1228" t="s">
        <v>576</v>
      </c>
      <c r="J13" s="1228"/>
    </row>
    <row r="14" spans="1:10" ht="120" customHeight="1">
      <c r="A14" s="1227" t="s">
        <v>577</v>
      </c>
      <c r="B14" s="1227"/>
      <c r="C14" s="1227"/>
      <c r="D14" s="1227"/>
      <c r="E14" s="1227"/>
      <c r="F14" s="1227"/>
      <c r="G14" s="1227"/>
      <c r="H14" s="1227"/>
      <c r="I14" s="1228" t="s">
        <v>918</v>
      </c>
      <c r="J14" s="1228"/>
    </row>
    <row r="15" spans="1:10" ht="75" customHeight="1">
      <c r="A15" s="1227" t="s">
        <v>578</v>
      </c>
      <c r="B15" s="1227"/>
      <c r="C15" s="1227"/>
      <c r="D15" s="1227"/>
      <c r="E15" s="1227"/>
      <c r="F15" s="1227"/>
      <c r="G15" s="1227"/>
      <c r="H15" s="1227"/>
      <c r="I15" s="1228" t="s">
        <v>919</v>
      </c>
      <c r="J15" s="1228"/>
    </row>
    <row r="16" spans="1:10" ht="45" customHeight="1">
      <c r="A16" s="1227" t="s">
        <v>579</v>
      </c>
      <c r="B16" s="1227"/>
      <c r="C16" s="1227"/>
      <c r="D16" s="1227"/>
      <c r="E16" s="1227"/>
      <c r="F16" s="1227"/>
      <c r="G16" s="1227"/>
      <c r="H16" s="1227"/>
      <c r="I16" s="1228" t="s">
        <v>922</v>
      </c>
      <c r="J16" s="1228"/>
    </row>
    <row r="17" spans="1:10" ht="33" customHeight="1">
      <c r="A17" s="1227" t="s">
        <v>580</v>
      </c>
      <c r="B17" s="1227"/>
      <c r="C17" s="1227"/>
      <c r="D17" s="1227"/>
      <c r="E17" s="1227"/>
      <c r="F17" s="1227"/>
      <c r="G17" s="1227"/>
      <c r="H17" s="1227"/>
      <c r="I17" s="1228" t="s">
        <v>581</v>
      </c>
      <c r="J17" s="1228"/>
    </row>
    <row r="18" spans="1:10" ht="18" customHeight="1" thickBot="1"/>
    <row r="19" spans="1:10" ht="15" customHeight="1">
      <c r="A19" s="1229" t="s">
        <v>582</v>
      </c>
      <c r="B19" s="1230"/>
      <c r="C19" s="1230"/>
      <c r="D19" s="1230"/>
      <c r="E19" s="1230"/>
      <c r="F19" s="1230"/>
      <c r="G19" s="1230"/>
      <c r="H19" s="1230"/>
      <c r="I19" s="1230"/>
      <c r="J19" s="1231"/>
    </row>
    <row r="20" spans="1:10" ht="15" customHeight="1">
      <c r="A20" s="108"/>
      <c r="B20" s="109" t="s">
        <v>379</v>
      </c>
      <c r="C20" s="110" t="e">
        <f>'①-1入会申込書（全日・保証）'!AP25</f>
        <v>#REF!</v>
      </c>
      <c r="D20" s="110" t="s">
        <v>583</v>
      </c>
      <c r="E20" s="110" t="e">
        <f>'①-1入会申込書（全日・保証）'!AT25</f>
        <v>#REF!</v>
      </c>
      <c r="F20" s="110" t="s">
        <v>584</v>
      </c>
      <c r="G20" s="110" t="e">
        <f>'①-1入会申込書（全日・保証）'!AX25</f>
        <v>#REF!</v>
      </c>
      <c r="H20" s="110" t="s">
        <v>585</v>
      </c>
      <c r="I20" s="111" t="s">
        <v>586</v>
      </c>
      <c r="J20" s="112" t="str">
        <f>'①-1入会申込書（全日・保証）'!M39</f>
        <v>　</v>
      </c>
    </row>
    <row r="21" spans="1:10" ht="15" customHeight="1">
      <c r="A21" s="113"/>
      <c r="I21" s="111" t="s">
        <v>225</v>
      </c>
      <c r="J21" s="114">
        <f>'①-1入会申込書（全日・保証）'!M35</f>
        <v>0</v>
      </c>
    </row>
    <row r="22" spans="1:10" ht="15" customHeight="1" thickBot="1">
      <c r="A22" s="115"/>
      <c r="B22" s="116"/>
      <c r="C22" s="116"/>
      <c r="D22" s="116"/>
      <c r="E22" s="116"/>
      <c r="F22" s="116"/>
      <c r="G22" s="116"/>
      <c r="H22" s="116"/>
      <c r="I22" s="117" t="s">
        <v>587</v>
      </c>
      <c r="J22" s="118" t="e">
        <f>'①-1入会申込書（全日・保証）'!M47</f>
        <v>#REF!</v>
      </c>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49"/>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40A851728B5BE498B0F576A2E4ED5AD" ma:contentTypeVersion="6" ma:contentTypeDescription="新しいドキュメントを作成します。" ma:contentTypeScope="" ma:versionID="488e5d13afc29c3fcae2ae519e5e782f">
  <xsd:schema xmlns:xsd="http://www.w3.org/2001/XMLSchema" xmlns:xs="http://www.w3.org/2001/XMLSchema" xmlns:p="http://schemas.microsoft.com/office/2006/metadata/properties" xmlns:ns2="cf773b39-6df5-4b98-af6c-046cccf9cff0" targetNamespace="http://schemas.microsoft.com/office/2006/metadata/properties" ma:root="true" ma:fieldsID="8b542dd4dce0fa49819499ae5ffa202d" ns2:_="">
    <xsd:import namespace="cf773b39-6df5-4b98-af6c-046cccf9cf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773b39-6df5-4b98-af6c-046cccf9cf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978747-64C5-4795-8FDD-64B4F111E7B7}">
  <ds:schemaRefs>
    <ds:schemaRef ds:uri="http://schemas.microsoft.com/sharepoint/v3/contenttype/forms"/>
  </ds:schemaRefs>
</ds:datastoreItem>
</file>

<file path=customXml/itemProps2.xml><?xml version="1.0" encoding="utf-8"?>
<ds:datastoreItem xmlns:ds="http://schemas.openxmlformats.org/officeDocument/2006/customXml" ds:itemID="{EBF7DF2B-DA5F-4EC7-B06E-03FFE09F46AB}">
  <ds:schemaRefs>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cf773b39-6df5-4b98-af6c-046cccf9cff0"/>
    <ds:schemaRef ds:uri="http://www.w3.org/XML/1998/namespace"/>
    <ds:schemaRef ds:uri="http://purl.org/dc/terms/"/>
  </ds:schemaRefs>
</ds:datastoreItem>
</file>

<file path=customXml/itemProps3.xml><?xml version="1.0" encoding="utf-8"?>
<ds:datastoreItem xmlns:ds="http://schemas.openxmlformats.org/officeDocument/2006/customXml" ds:itemID="{3F17059B-275D-432F-BE08-336F610DD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773b39-6df5-4b98-af6c-046cccf9cf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67</vt:i4>
      </vt:variant>
    </vt:vector>
  </HeadingPairs>
  <TitlesOfParts>
    <vt:vector size="106" baseType="lpstr">
      <vt:lpstr>目次</vt:lpstr>
      <vt:lpstr>①-1入会申込書（全日・保証）</vt:lpstr>
      <vt:lpstr>①-2入会申込書（ＴＲＡ）</vt:lpstr>
      <vt:lpstr>①-3入会申込書（日政連）</vt:lpstr>
      <vt:lpstr>②確約書</vt:lpstr>
      <vt:lpstr>③連帯保証人届出書（法人の場合のみ提出）</vt:lpstr>
      <vt:lpstr>④登録申請書</vt:lpstr>
      <vt:lpstr>⑤分担金納付書</vt:lpstr>
      <vt:lpstr>⑥-1個人情報（全日）</vt:lpstr>
      <vt:lpstr>⑥-2個人情報（保証）</vt:lpstr>
      <vt:lpstr>⑦取引士個票</vt:lpstr>
      <vt:lpstr>⑧代表者届</vt:lpstr>
      <vt:lpstr>⑨専任宅地建物取引士届</vt:lpstr>
      <vt:lpstr>入会申込書（従）</vt:lpstr>
      <vt:lpstr>分担金納付書（従）</vt:lpstr>
      <vt:lpstr>入会申込書（ＴＲＡ・従）</vt:lpstr>
      <vt:lpstr>01.入会申込書（従たる事務所）</vt:lpstr>
      <vt:lpstr>02.弁済業務保証金分担金納付書</vt:lpstr>
      <vt:lpstr>03.個人情報（全日）</vt:lpstr>
      <vt:lpstr>04.個人情報（保証）</vt:lpstr>
      <vt:lpstr>05.レインズ・ラビーネット申込書</vt:lpstr>
      <vt:lpstr>06.TRA入会申込書（従たる事務所）</vt:lpstr>
      <vt:lpstr>07.免許換・転入出届</vt:lpstr>
      <vt:lpstr>08.確約書</vt:lpstr>
      <vt:lpstr>09.連帯保証人届出書</vt:lpstr>
      <vt:lpstr>誓約事項（お読み下さい）</vt:lpstr>
      <vt:lpstr>10.誓約書</vt:lpstr>
      <vt:lpstr>11.専任取引士略歴書</vt:lpstr>
      <vt:lpstr>12.事務所写真</vt:lpstr>
      <vt:lpstr>13.業者票申込書（必要な場合のみ）</vt:lpstr>
      <vt:lpstr>base</vt:lpstr>
      <vt:lpstr>daisei</vt:lpstr>
      <vt:lpstr>sentori</vt:lpstr>
      <vt:lpstr>入会申込書（特例事業者）</vt:lpstr>
      <vt:lpstr>変更届</vt:lpstr>
      <vt:lpstr>専任宅地建物取引士変更届</vt:lpstr>
      <vt:lpstr>免許換・転入出届</vt:lpstr>
      <vt:lpstr>退会届</vt:lpstr>
      <vt:lpstr>廃止届</vt:lpstr>
      <vt:lpstr>app_license_type</vt:lpstr>
      <vt:lpstr>daisei</vt:lpstr>
      <vt:lpstr>email1</vt:lpstr>
      <vt:lpstr>email2</vt:lpstr>
      <vt:lpstr>honten_bnt</vt:lpstr>
      <vt:lpstr>honten_cs</vt:lpstr>
      <vt:lpstr>honten_skg</vt:lpstr>
      <vt:lpstr>honten_tat</vt:lpstr>
      <vt:lpstr>honten_tdfk</vt:lpstr>
      <vt:lpstr>honten_tel</vt:lpstr>
      <vt:lpstr>honten_zip</vt:lpstr>
      <vt:lpstr>input_date</vt:lpstr>
      <vt:lpstr>license_count</vt:lpstr>
      <vt:lpstr>license_date</vt:lpstr>
      <vt:lpstr>license_from</vt:lpstr>
      <vt:lpstr>license_nm</vt:lpstr>
      <vt:lpstr>license_no</vt:lpstr>
      <vt:lpstr>license_to</vt:lpstr>
      <vt:lpstr>new_license_count</vt:lpstr>
      <vt:lpstr>new_license_date</vt:lpstr>
      <vt:lpstr>new_license_from</vt:lpstr>
      <vt:lpstr>new_license_nm</vt:lpstr>
      <vt:lpstr>new_license_no</vt:lpstr>
      <vt:lpstr>new_license_to</vt:lpstr>
      <vt:lpstr>'01.入会申込書（従たる事務所）'!Print_Area</vt:lpstr>
      <vt:lpstr>'02.弁済業務保証金分担金納付書'!Print_Area</vt:lpstr>
      <vt:lpstr>'03.個人情報（全日）'!Print_Area</vt:lpstr>
      <vt:lpstr>'07.免許換・転入出届'!Print_Area</vt:lpstr>
      <vt:lpstr>'08.確約書'!Print_Area</vt:lpstr>
      <vt:lpstr>'09.連帯保証人届出書'!Print_Area</vt:lpstr>
      <vt:lpstr>'10.誓約書'!Print_Area</vt:lpstr>
      <vt:lpstr>'11.専任取引士略歴書'!Print_Area</vt:lpstr>
      <vt:lpstr>'①-1入会申込書（全日・保証）'!Print_Area</vt:lpstr>
      <vt:lpstr>'12.事務所写真'!Print_Area</vt:lpstr>
      <vt:lpstr>'13.業者票申込書（必要な場合のみ）'!Print_Area</vt:lpstr>
      <vt:lpstr>'①-3入会申込書（日政連）'!Print_Area</vt:lpstr>
      <vt:lpstr>②確約書!Print_Area</vt:lpstr>
      <vt:lpstr>'③連帯保証人届出書（法人の場合のみ提出）'!Print_Area</vt:lpstr>
      <vt:lpstr>④登録申請書!Print_Area</vt:lpstr>
      <vt:lpstr>⑤分担金納付書!Print_Area</vt:lpstr>
      <vt:lpstr>'⑥-1個人情報（全日）'!Print_Area</vt:lpstr>
      <vt:lpstr>⑧代表者届!Print_Area</vt:lpstr>
      <vt:lpstr>⑨専任宅地建物取引士届!Print_Area</vt:lpstr>
      <vt:lpstr>'誓約事項（お読み下さい）'!Print_Area</vt:lpstr>
      <vt:lpstr>専任宅地建物取引士変更届!Print_Area</vt:lpstr>
      <vt:lpstr>退会届!Print_Area</vt:lpstr>
      <vt:lpstr>'入会申込書（従）'!Print_Area</vt:lpstr>
      <vt:lpstr>'入会申込書（特例事業者）'!Print_Area</vt:lpstr>
      <vt:lpstr>廃止届!Print_Area</vt:lpstr>
      <vt:lpstr>'分担金納付書（従）'!Print_Area</vt:lpstr>
      <vt:lpstr>変更届!Print_Area</vt:lpstr>
      <vt:lpstr>免許換・転入出届!Print_Area</vt:lpstr>
      <vt:lpstr>sentori</vt:lpstr>
      <vt:lpstr>sentori_type</vt:lpstr>
      <vt:lpstr>shogo_kn</vt:lpstr>
      <vt:lpstr>shogo_nm</vt:lpstr>
      <vt:lpstr>siten_kn</vt:lpstr>
      <vt:lpstr>siten_nm</vt:lpstr>
      <vt:lpstr>szt_bnt</vt:lpstr>
      <vt:lpstr>szt_cs</vt:lpstr>
      <vt:lpstr>szt_fax</vt:lpstr>
      <vt:lpstr>szt_skg</vt:lpstr>
      <vt:lpstr>szt_tat</vt:lpstr>
      <vt:lpstr>szt_tdfk</vt:lpstr>
      <vt:lpstr>szt_tdfk_nm</vt:lpstr>
      <vt:lpstr>szt_tel</vt:lpstr>
      <vt:lpstr>szt_zip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z2301-01</dc:creator>
  <cp:lastModifiedBy>z2301-02</cp:lastModifiedBy>
  <cp:lastPrinted>2024-05-23T04:22:31Z</cp:lastPrinted>
  <dcterms:created xsi:type="dcterms:W3CDTF">2013-02-13T08:59:26Z</dcterms:created>
  <dcterms:modified xsi:type="dcterms:W3CDTF">2024-07-10T01:34:56Z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0x010100940A851728B5BE498B0F576A2E4ED5AD</vt:lpwstr>
  </property>
</Properties>
</file>